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fileSharing readOnlyRecommended="1" userName="Larissa" reservationPassword="8D78"/>
  <workbookPr hidePivotFieldList="1" autoCompressPictures="0"/>
  <bookViews>
    <workbookView xWindow="40" yWindow="0" windowWidth="25360" windowHeight="14060" tabRatio="395" firstSheet="1" activeTab="1"/>
  </bookViews>
  <sheets>
    <sheet name="erros" sheetId="3" r:id="rId1"/>
    <sheet name="Tabela limpa" sheetId="5" r:id="rId2"/>
    <sheet name="Tipos de erros" sheetId="13" r:id="rId3"/>
  </sheets>
  <definedNames>
    <definedName name="_xlnm._FilterDatabase" localSheetId="1" hidden="1">'Tabela limpa'!$M$1:$M$569</definedName>
  </definedName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13" l="1"/>
  <c r="N4" i="5"/>
  <c r="N6" i="5"/>
  <c r="N13" i="5"/>
  <c r="N15" i="5"/>
  <c r="N26" i="5"/>
  <c r="N36" i="5"/>
  <c r="N37" i="5"/>
  <c r="N43" i="5"/>
  <c r="N49" i="5"/>
  <c r="N59" i="5"/>
  <c r="N71" i="5"/>
  <c r="N100" i="5"/>
  <c r="N103" i="5"/>
  <c r="N112" i="5"/>
  <c r="N196" i="5"/>
  <c r="N197" i="5"/>
  <c r="N204" i="5"/>
  <c r="N205" i="5"/>
  <c r="N208" i="5"/>
  <c r="N218" i="5"/>
  <c r="N224" i="5"/>
  <c r="N225" i="5"/>
  <c r="N227" i="5"/>
  <c r="N232" i="5"/>
  <c r="N237" i="5"/>
  <c r="N238" i="5"/>
  <c r="N242" i="5"/>
  <c r="N243" i="5"/>
  <c r="V4" i="5"/>
  <c r="V6" i="5"/>
  <c r="V13" i="5"/>
  <c r="V15" i="5"/>
  <c r="U4" i="5"/>
  <c r="U6" i="5"/>
  <c r="U13" i="5"/>
  <c r="U15" i="5"/>
  <c r="T4" i="5"/>
  <c r="T6" i="5"/>
  <c r="T13" i="5"/>
  <c r="T15" i="5"/>
  <c r="S4" i="5"/>
  <c r="S6" i="5"/>
  <c r="S13" i="5"/>
  <c r="S15" i="5"/>
  <c r="AA96" i="3"/>
  <c r="Z96" i="3"/>
  <c r="AA88" i="3"/>
  <c r="Z88" i="3"/>
  <c r="AA72" i="3"/>
  <c r="Z72" i="3"/>
  <c r="AA52" i="3"/>
  <c r="Z52" i="3"/>
  <c r="AA21" i="3"/>
  <c r="Z21" i="3"/>
  <c r="AA4" i="3"/>
  <c r="Z4" i="3"/>
  <c r="R102" i="3"/>
  <c r="Q102" i="3"/>
  <c r="R103" i="3"/>
  <c r="O102" i="3"/>
  <c r="S102" i="3"/>
  <c r="X16" i="3"/>
  <c r="X95" i="3"/>
  <c r="X94" i="3"/>
  <c r="X93" i="3"/>
  <c r="X92" i="3"/>
  <c r="X91" i="3"/>
  <c r="X90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73" i="3"/>
  <c r="X7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19" i="3"/>
  <c r="X18" i="3"/>
  <c r="X17" i="3"/>
  <c r="X15" i="3"/>
  <c r="X14" i="3"/>
  <c r="X13" i="3"/>
  <c r="X12" i="3"/>
  <c r="X11" i="3"/>
  <c r="X10" i="3"/>
  <c r="X9" i="3"/>
  <c r="X8" i="3"/>
  <c r="X7" i="3"/>
  <c r="X6" i="3"/>
  <c r="X5" i="3"/>
  <c r="X4" i="3"/>
</calcChain>
</file>

<file path=xl/connections.xml><?xml version="1.0" encoding="utf-8"?>
<connections xmlns="http://schemas.openxmlformats.org/spreadsheetml/2006/main">
  <connection id="1" name="configs_analisadas.txt" type="6" refreshedVersion="0" background="1" saveData="1">
    <textPr fileType="mac" sourceFile="Macintosh HD:Users:larissa:Dropbox:Experimento Planilhas:configs_analisadas.txt" delimited="0">
      <textFields count="8">
        <textField/>
        <textField type="skip" position="6"/>
        <textField position="7"/>
        <textField position="12"/>
        <textField position="20"/>
        <textField position="33"/>
        <textField position="48"/>
        <textField type="skip" position="54"/>
      </textFields>
    </textPr>
  </connection>
  <connection id="2" name="dados-macros-generation.txt" type="6" refreshedVersion="0" background="1" saveData="1">
    <textPr fileType="mac" sourceFile="Macintosh HD:Users:larissa:Dropbox:Experimento_LPS:experimento:dados-macros-generation.txt" space="1" comma="1" consecutive="1">
      <textFields count="5">
        <textField type="skip"/>
        <textField type="skip"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<sst xmlns="http://schemas.openxmlformats.org/spreadsheetml/2006/main" count="1011" uniqueCount="553">
  <si>
    <t>ID</t>
  </si>
  <si>
    <t>Commit</t>
  </si>
  <si>
    <t>Data do Commit</t>
  </si>
  <si>
    <t>Git Diff (LOC)</t>
  </si>
  <si>
    <t>Macros Impactadas</t>
  </si>
  <si>
    <t>Macros Não Impactadas</t>
  </si>
  <si>
    <t>Filtro</t>
  </si>
  <si>
    <t>Bugs</t>
  </si>
  <si>
    <t>Tempo (s)</t>
  </si>
  <si>
    <t>Antes</t>
  </si>
  <si>
    <t>Depois</t>
  </si>
  <si>
    <t>Total Configurações</t>
  </si>
  <si>
    <t>Configurações erro &gt; 0</t>
  </si>
  <si>
    <t>Avisos</t>
  </si>
  <si>
    <t>Notas</t>
  </si>
  <si>
    <t>Erros</t>
  </si>
  <si>
    <t>Git Diff</t>
  </si>
  <si>
    <t>Linhas Alteradas</t>
  </si>
  <si>
    <t>Macros + GCC</t>
  </si>
  <si>
    <t>Total</t>
  </si>
  <si>
    <t>6f347ef</t>
  </si>
  <si>
    <t>c1ef7bd</t>
  </si>
  <si>
    <t>a68ea1c</t>
  </si>
  <si>
    <t>5e25ddb</t>
  </si>
  <si>
    <t>a60f84e</t>
  </si>
  <si>
    <t>5e34ff2</t>
  </si>
  <si>
    <t>8131eea</t>
  </si>
  <si>
    <t>3f98040</t>
  </si>
  <si>
    <t>d402edf</t>
  </si>
  <si>
    <t>165e8cb</t>
  </si>
  <si>
    <t>a9eb33d</t>
  </si>
  <si>
    <t>61e45db</t>
  </si>
  <si>
    <t>cd473dd</t>
  </si>
  <si>
    <t>dfba741</t>
  </si>
  <si>
    <t>bc68cd1</t>
  </si>
  <si>
    <t>dbf935d</t>
  </si>
  <si>
    <t>2d6af16</t>
  </si>
  <si>
    <t>e5e1a10</t>
  </si>
  <si>
    <t>d3c042f</t>
  </si>
  <si>
    <t>a985d30</t>
  </si>
  <si>
    <t>b175946</t>
  </si>
  <si>
    <t>5f6aaf3</t>
  </si>
  <si>
    <t>c3a9dc8</t>
  </si>
  <si>
    <t>3266aa9</t>
  </si>
  <si>
    <t>c0dab37</t>
  </si>
  <si>
    <t>243d175</t>
  </si>
  <si>
    <t>c5fb0ad</t>
  </si>
  <si>
    <t>9e7c002</t>
  </si>
  <si>
    <t>264f373</t>
  </si>
  <si>
    <t>a8d6f9b</t>
  </si>
  <si>
    <t>2c51202</t>
  </si>
  <si>
    <t>ID Arquivo</t>
  </si>
  <si>
    <t>Projeto</t>
  </si>
  <si>
    <t>Arquivo</t>
  </si>
  <si>
    <t>vi</t>
  </si>
  <si>
    <t>busybox</t>
  </si>
  <si>
    <t>8de331d</t>
  </si>
  <si>
    <t>3f11b1b</t>
  </si>
  <si>
    <t>0b62158</t>
  </si>
  <si>
    <t>19008b8</t>
  </si>
  <si>
    <t>6ab0378</t>
  </si>
  <si>
    <t>a34b48a</t>
  </si>
  <si>
    <t>5c3d2b3</t>
  </si>
  <si>
    <t>991a1da</t>
  </si>
  <si>
    <t>94e87bc</t>
  </si>
  <si>
    <t>0e6f661</t>
  </si>
  <si>
    <t>85c2471</t>
  </si>
  <si>
    <t>59f351c</t>
  </si>
  <si>
    <t>92e13c2</t>
  </si>
  <si>
    <t>f7d5665</t>
  </si>
  <si>
    <t>80591b0</t>
  </si>
  <si>
    <t>468aea2</t>
  </si>
  <si>
    <t>4a9ca13</t>
  </si>
  <si>
    <t>cd2663f</t>
  </si>
  <si>
    <t>9cd4c76</t>
  </si>
  <si>
    <t>b07a496</t>
  </si>
  <si>
    <t>ef527f5</t>
  </si>
  <si>
    <t>3177ba0</t>
  </si>
  <si>
    <t>a53de7f</t>
  </si>
  <si>
    <t>34c73c4</t>
  </si>
  <si>
    <t>d6855d1</t>
  </si>
  <si>
    <t>559691a</t>
  </si>
  <si>
    <t>176d49d</t>
  </si>
  <si>
    <t>834dee7</t>
  </si>
  <si>
    <t>b730474</t>
  </si>
  <si>
    <t>be54d6b</t>
  </si>
  <si>
    <t>340299a</t>
  </si>
  <si>
    <t>4e12b1a</t>
  </si>
  <si>
    <t>8ad78e1</t>
  </si>
  <si>
    <t>653d8e7</t>
  </si>
  <si>
    <t>b21f379</t>
  </si>
  <si>
    <t>f173395</t>
  </si>
  <si>
    <t>98c5264</t>
  </si>
  <si>
    <t>0dfe1d2</t>
  </si>
  <si>
    <t>eb85849</t>
  </si>
  <si>
    <t>82a6fb3</t>
  </si>
  <si>
    <t>883cea4</t>
  </si>
  <si>
    <t>c8334a4</t>
  </si>
  <si>
    <t>ecc2a2e</t>
  </si>
  <si>
    <t>1166d7b</t>
  </si>
  <si>
    <t>844f990</t>
  </si>
  <si>
    <t>e7670ff</t>
  </si>
  <si>
    <t>76ace25</t>
  </si>
  <si>
    <t>068d386</t>
  </si>
  <si>
    <t>2ce42e9</t>
  </si>
  <si>
    <t>da75f44</t>
  </si>
  <si>
    <t>1fcbff2</t>
  </si>
  <si>
    <t>fd33e17</t>
  </si>
  <si>
    <t>ash</t>
  </si>
  <si>
    <t>0cb6f35</t>
  </si>
  <si>
    <t>4333a09</t>
  </si>
  <si>
    <t>9a51540</t>
  </si>
  <si>
    <t>0d8766a</t>
  </si>
  <si>
    <t>e7f8a32</t>
  </si>
  <si>
    <t>d086b50</t>
  </si>
  <si>
    <t>da0dcd1</t>
  </si>
  <si>
    <t>8c69afd</t>
  </si>
  <si>
    <t>7dbf1b4</t>
  </si>
  <si>
    <t>c4523c2</t>
  </si>
  <si>
    <t>0eb406c</t>
  </si>
  <si>
    <t>25b4630</t>
  </si>
  <si>
    <t>395410b</t>
  </si>
  <si>
    <t>d73cbd3</t>
  </si>
  <si>
    <t>5415c85</t>
  </si>
  <si>
    <t>b424930</t>
  </si>
  <si>
    <t>9d1d4c0</t>
  </si>
  <si>
    <t>cbb4e61</t>
  </si>
  <si>
    <t>a4bcbd0</t>
  </si>
  <si>
    <t>108b8c5</t>
  </si>
  <si>
    <t>a3aa3e3</t>
  </si>
  <si>
    <t>dbc6a7a</t>
  </si>
  <si>
    <t>535ce1d</t>
  </si>
  <si>
    <t>7a2ba32</t>
  </si>
  <si>
    <t>8030a14</t>
  </si>
  <si>
    <t>d2277e2</t>
  </si>
  <si>
    <t>f282c6b</t>
  </si>
  <si>
    <t>03419aa</t>
  </si>
  <si>
    <t>8cce1b3</t>
  </si>
  <si>
    <t>7a42693</t>
  </si>
  <si>
    <t>a6ed6a3</t>
  </si>
  <si>
    <t>8d75d79</t>
  </si>
  <si>
    <t>httpd</t>
  </si>
  <si>
    <t>eaecbf3</t>
  </si>
  <si>
    <t>4c9b68f</t>
  </si>
  <si>
    <t>08126f6</t>
  </si>
  <si>
    <t>30c9cc5</t>
  </si>
  <si>
    <t>6eaf8de</t>
  </si>
  <si>
    <t>16c2fea</t>
  </si>
  <si>
    <t>211b59b</t>
  </si>
  <si>
    <t>cc3f20b</t>
  </si>
  <si>
    <t>ff182a3</t>
  </si>
  <si>
    <t>733e3fb</t>
  </si>
  <si>
    <t>be709c2</t>
  </si>
  <si>
    <t>5e052ca</t>
  </si>
  <si>
    <t>cf22c89</t>
  </si>
  <si>
    <t>bcb2553</t>
  </si>
  <si>
    <t>45cb9f9</t>
  </si>
  <si>
    <t>4554b72</t>
  </si>
  <si>
    <t>ff29b4f</t>
  </si>
  <si>
    <t>c373527</t>
  </si>
  <si>
    <t>afd7a8d</t>
  </si>
  <si>
    <t>39456a1</t>
  </si>
  <si>
    <t>ec2c655</t>
  </si>
  <si>
    <t>40b8dc4</t>
  </si>
  <si>
    <t>9f8128f</t>
  </si>
  <si>
    <t>a2b11e3</t>
  </si>
  <si>
    <t>cd418a2</t>
  </si>
  <si>
    <t>0e15138</t>
  </si>
  <si>
    <t>hush</t>
  </si>
  <si>
    <t>ba1315d</t>
  </si>
  <si>
    <t>1ad4db1</t>
  </si>
  <si>
    <t>36309cf</t>
  </si>
  <si>
    <t>3bc3f08</t>
  </si>
  <si>
    <t>73c571a</t>
  </si>
  <si>
    <t>e1de3af</t>
  </si>
  <si>
    <t>f439304</t>
  </si>
  <si>
    <t>1f63229</t>
  </si>
  <si>
    <t>d5f1b1b</t>
  </si>
  <si>
    <t>083e172</t>
  </si>
  <si>
    <t>98a4c7c</t>
  </si>
  <si>
    <t>ea8b252</t>
  </si>
  <si>
    <t>58662f2</t>
  </si>
  <si>
    <t>d48fdde</t>
  </si>
  <si>
    <t>8dff01d</t>
  </si>
  <si>
    <t>modutils-24</t>
  </si>
  <si>
    <t>ca6c7e4</t>
  </si>
  <si>
    <t>363e89b</t>
  </si>
  <si>
    <t>2d3253d</t>
  </si>
  <si>
    <t>4168fdd</t>
  </si>
  <si>
    <t>074e8dc</t>
  </si>
  <si>
    <t>ede737b</t>
  </si>
  <si>
    <t>b124c34</t>
  </si>
  <si>
    <t>e8ce285</t>
  </si>
  <si>
    <t>97e5281</t>
  </si>
  <si>
    <t>5a21c85</t>
  </si>
  <si>
    <t>278842d</t>
  </si>
  <si>
    <t>ntpd</t>
  </si>
  <si>
    <t>Variavel nao declarada no struct</t>
  </si>
  <si>
    <t>*definição incompleta de tipo</t>
  </si>
  <si>
    <t>expression is not assignable</t>
  </si>
  <si>
    <t>Label não declarada</t>
  </si>
  <si>
    <t>invalid operand to binary expression</t>
  </si>
  <si>
    <t>label não declarada</t>
  </si>
  <si>
    <t>uso de identificador não declarado</t>
  </si>
  <si>
    <t>como usa FALSE?</t>
  </si>
  <si>
    <t>aquele problema do ;)</t>
  </si>
  <si>
    <t>variavel nao declarada na struct</t>
  </si>
  <si>
    <t>pam_talker que flavio encontrou</t>
  </si>
  <si>
    <t xml:space="preserve"> invalid application of 'sizeof' to an incomplete type 'const struct builtincmd []'</t>
  </si>
  <si>
    <t>subscripted value is not an array pointer or vector</t>
  </si>
  <si>
    <t>redefinition of 'variable'</t>
  </si>
  <si>
    <t>use of undeclared variable</t>
  </si>
  <si>
    <t>inline'can only appear on functions</t>
  </si>
  <si>
    <t>called object type int is not a function or a function pointer</t>
  </si>
  <si>
    <t xml:space="preserve"> only weak aliases are supported on darwin</t>
  </si>
  <si>
    <t xml:space="preserve"> invalid operands to binary expression ('int' and 'const char *')</t>
  </si>
  <si>
    <t>argument to 'section' attribute is not valid for this target</t>
  </si>
  <si>
    <t>only weak aliases are supported on darwin</t>
  </si>
  <si>
    <t>como usa null?</t>
  </si>
  <si>
    <t>invalid application of 'sizeof' to an incomplete type</t>
  </si>
  <si>
    <t xml:space="preserve"> 'inline' can only appear on functions</t>
  </si>
  <si>
    <t>*</t>
  </si>
  <si>
    <t>Falhas</t>
  </si>
  <si>
    <t>id</t>
  </si>
  <si>
    <t>Dev</t>
  </si>
  <si>
    <t>Eric Andersen</t>
  </si>
  <si>
    <t>Vladimir N. Oleynik</t>
  </si>
  <si>
    <t>Rob Landley</t>
  </si>
  <si>
    <t>Paul Fox</t>
  </si>
  <si>
    <t>Bernhard Reutner-Fischer</t>
  </si>
  <si>
    <t>Denis Vlasenko</t>
  </si>
  <si>
    <t>Denys Vlasenko</t>
  </si>
  <si>
    <t xml:space="preserve"> Denis Vlasenko</t>
  </si>
  <si>
    <t>Peter Korsgaard</t>
  </si>
  <si>
    <t>Pascal Bellard</t>
  </si>
  <si>
    <t>Rob Walker</t>
  </si>
  <si>
    <t>Bartosz Golaszewski</t>
  </si>
  <si>
    <t>Mike Frysinger</t>
  </si>
  <si>
    <t>Macpaul Lin</t>
  </si>
  <si>
    <t xml:space="preserve">Denys Vlasenko </t>
  </si>
  <si>
    <t>Apache</t>
  </si>
  <si>
    <t>7b62f42</t>
  </si>
  <si>
    <t>47c0028</t>
  </si>
  <si>
    <t>c2a783f</t>
  </si>
  <si>
    <t>3f6e54f</t>
  </si>
  <si>
    <t>3d54c34</t>
  </si>
  <si>
    <t>67c29fe</t>
  </si>
  <si>
    <t>6768dcb</t>
  </si>
  <si>
    <t>863723b</t>
  </si>
  <si>
    <t>b33c28d</t>
  </si>
  <si>
    <t>61abd95</t>
  </si>
  <si>
    <t>3acbc53</t>
  </si>
  <si>
    <t>fee8441</t>
  </si>
  <si>
    <t>event</t>
  </si>
  <si>
    <t>mod_include</t>
  </si>
  <si>
    <t>8acdf92</t>
  </si>
  <si>
    <t>bb97f86</t>
  </si>
  <si>
    <t>1860c91</t>
  </si>
  <si>
    <t>ff9eb4a</t>
  </si>
  <si>
    <t>d9753cf</t>
  </si>
  <si>
    <t>a5f3330</t>
  </si>
  <si>
    <t>13046c8</t>
  </si>
  <si>
    <t>64ce6ec</t>
  </si>
  <si>
    <t>d670a5e</t>
  </si>
  <si>
    <t>04455a0</t>
  </si>
  <si>
    <t>7edd765</t>
  </si>
  <si>
    <t>3e644f7</t>
  </si>
  <si>
    <t>a4f510b</t>
  </si>
  <si>
    <t>b2ef303</t>
  </si>
  <si>
    <t>98c9764</t>
  </si>
  <si>
    <t>ac3dc92</t>
  </si>
  <si>
    <t>f70594f</t>
  </si>
  <si>
    <t>a0702ed</t>
  </si>
  <si>
    <t>b8d2eeb</t>
  </si>
  <si>
    <t>a83b217</t>
  </si>
  <si>
    <t>af14f6f</t>
  </si>
  <si>
    <t>e857a5a</t>
  </si>
  <si>
    <t>3ab6187</t>
  </si>
  <si>
    <t>42c582c</t>
  </si>
  <si>
    <t>2c5e015</t>
  </si>
  <si>
    <t>e67da29</t>
  </si>
  <si>
    <t>5d01aef</t>
  </si>
  <si>
    <t>974864c</t>
  </si>
  <si>
    <t>a3842da</t>
  </si>
  <si>
    <t>419c1c1</t>
  </si>
  <si>
    <t>f5858d9</t>
  </si>
  <si>
    <t>e56d601</t>
  </si>
  <si>
    <t>1cedebf</t>
  </si>
  <si>
    <t>3a17c4a</t>
  </si>
  <si>
    <t>6c6c493</t>
  </si>
  <si>
    <t>9802847</t>
  </si>
  <si>
    <t>aa1db80</t>
  </si>
  <si>
    <t>d480499</t>
  </si>
  <si>
    <t>d714b4c</t>
  </si>
  <si>
    <t>5f2b471</t>
  </si>
  <si>
    <t>d24a117</t>
  </si>
  <si>
    <t>c004982</t>
  </si>
  <si>
    <t>8cf30db</t>
  </si>
  <si>
    <t>81f3651</t>
  </si>
  <si>
    <t>fa863b3</t>
  </si>
  <si>
    <t>3565103</t>
  </si>
  <si>
    <t>9cf4b52</t>
  </si>
  <si>
    <t>16fa6c1</t>
  </si>
  <si>
    <t>9149eca</t>
  </si>
  <si>
    <t>90261c3</t>
  </si>
  <si>
    <t>49a9edf</t>
  </si>
  <si>
    <t>c7fad31</t>
  </si>
  <si>
    <t>a2e664a</t>
  </si>
  <si>
    <t>5326667</t>
  </si>
  <si>
    <t>701b528</t>
  </si>
  <si>
    <t>cda2222</t>
  </si>
  <si>
    <t>956e5a4</t>
  </si>
  <si>
    <t>mod_rewriter</t>
  </si>
  <si>
    <t>bbc1387</t>
  </si>
  <si>
    <t>6afd185</t>
  </si>
  <si>
    <t>f81ff58</t>
  </si>
  <si>
    <t>c2bdbf1</t>
  </si>
  <si>
    <t>327bdf3</t>
  </si>
  <si>
    <t>proxy_util</t>
  </si>
  <si>
    <t>be4fe79</t>
  </si>
  <si>
    <t>13bdffd</t>
  </si>
  <si>
    <t>f0bec03</t>
  </si>
  <si>
    <t>3b8755b</t>
  </si>
  <si>
    <t>d3fafc6</t>
  </si>
  <si>
    <t>fa881d5</t>
  </si>
  <si>
    <t>9a8b082</t>
  </si>
  <si>
    <t>3efc44c</t>
  </si>
  <si>
    <t>39a24ae</t>
  </si>
  <si>
    <t>8c0c69c</t>
  </si>
  <si>
    <t>dafdf2d</t>
  </si>
  <si>
    <t>a366db6</t>
  </si>
  <si>
    <t>388597b</t>
  </si>
  <si>
    <t>258a413</t>
  </si>
  <si>
    <t>9b318e9</t>
  </si>
  <si>
    <t>4837b01</t>
  </si>
  <si>
    <t>ac7b27d</t>
  </si>
  <si>
    <t>bc8962b</t>
  </si>
  <si>
    <t>669d56c</t>
  </si>
  <si>
    <t>7c3cc35</t>
  </si>
  <si>
    <t>935de30</t>
  </si>
  <si>
    <t>e63bcb2</t>
  </si>
  <si>
    <t>95688ec</t>
  </si>
  <si>
    <t>c6f24e3</t>
  </si>
  <si>
    <t>fffd228</t>
  </si>
  <si>
    <t>0516d26</t>
  </si>
  <si>
    <t>303d297</t>
  </si>
  <si>
    <t>ce99a38</t>
  </si>
  <si>
    <t>expat</t>
  </si>
  <si>
    <t>xmlparse</t>
  </si>
  <si>
    <t>16884a7</t>
  </si>
  <si>
    <t>e4bde9b</t>
  </si>
  <si>
    <t>3370a61</t>
  </si>
  <si>
    <t>6ce9922</t>
  </si>
  <si>
    <t>6d06f9e</t>
  </si>
  <si>
    <t>f79358c</t>
  </si>
  <si>
    <t>xmltok_impl</t>
  </si>
  <si>
    <t>f0d9a96</t>
  </si>
  <si>
    <t>d83f91a</t>
  </si>
  <si>
    <t>4508b25</t>
  </si>
  <si>
    <t>mod_rewrite</t>
  </si>
  <si>
    <t>Configurable System</t>
  </si>
  <si>
    <t>File</t>
  </si>
  <si>
    <t>core</t>
  </si>
  <si>
    <t>Macros</t>
  </si>
  <si>
    <t>39175ff</t>
  </si>
  <si>
    <t>aafa7af</t>
  </si>
  <si>
    <t>4</t>
  </si>
  <si>
    <t>693252d</t>
  </si>
  <si>
    <t>98d8e8d</t>
  </si>
  <si>
    <t>2</t>
  </si>
  <si>
    <t>f72b47b</t>
  </si>
  <si>
    <t>13b1008</t>
  </si>
  <si>
    <t>9d2dcd6</t>
  </si>
  <si>
    <t>8425de7</t>
  </si>
  <si>
    <t>3d76ab9</t>
  </si>
  <si>
    <t>1571a1a</t>
  </si>
  <si>
    <t>665e489</t>
  </si>
  <si>
    <t>e3d405c</t>
  </si>
  <si>
    <t>da750ee</t>
  </si>
  <si>
    <t>b044606</t>
  </si>
  <si>
    <t>f2353e1</t>
  </si>
  <si>
    <t>4f4c4c2</t>
  </si>
  <si>
    <t>6635960</t>
  </si>
  <si>
    <t>bea7dd2</t>
  </si>
  <si>
    <t>27677a4</t>
  </si>
  <si>
    <t>837ff2c</t>
  </si>
  <si>
    <t>a8200af</t>
  </si>
  <si>
    <t>32d63f8</t>
  </si>
  <si>
    <t>7a1b149</t>
  </si>
  <si>
    <t>c75705c</t>
  </si>
  <si>
    <t>e513a86</t>
  </si>
  <si>
    <t>4bcc975</t>
  </si>
  <si>
    <t>552bcb8</t>
  </si>
  <si>
    <t>7a0b2a3</t>
  </si>
  <si>
    <t>2150a93</t>
  </si>
  <si>
    <t>3551f5e</t>
  </si>
  <si>
    <t>4bf14d2</t>
  </si>
  <si>
    <t>d5cf06c</t>
  </si>
  <si>
    <t>0cfe95c</t>
  </si>
  <si>
    <t>8e3fce3</t>
  </si>
  <si>
    <t>74ac1a9</t>
  </si>
  <si>
    <t>dc013bf</t>
  </si>
  <si>
    <t>f66eb26</t>
  </si>
  <si>
    <t>d939b45</t>
  </si>
  <si>
    <t>3282361</t>
  </si>
  <si>
    <t>27e4fd5</t>
  </si>
  <si>
    <t>d5c229c</t>
  </si>
  <si>
    <t>9ce109b</t>
  </si>
  <si>
    <t>0eb04f0</t>
  </si>
  <si>
    <t>14a52ff</t>
  </si>
  <si>
    <t>353e96e</t>
  </si>
  <si>
    <t>171d55e</t>
  </si>
  <si>
    <t>fe218c2</t>
  </si>
  <si>
    <t>636074a</t>
  </si>
  <si>
    <t>7ade13a</t>
  </si>
  <si>
    <t>6af7dd2</t>
  </si>
  <si>
    <t>4b60b8f</t>
  </si>
  <si>
    <t>1568189</t>
  </si>
  <si>
    <t>6be139b</t>
  </si>
  <si>
    <t>8374e44</t>
  </si>
  <si>
    <t>7840912</t>
  </si>
  <si>
    <t>15</t>
  </si>
  <si>
    <t>dc51940</t>
  </si>
  <si>
    <t>aa8ed93</t>
  </si>
  <si>
    <t>16</t>
  </si>
  <si>
    <t>1e3c2b1</t>
  </si>
  <si>
    <t>f95a876</t>
  </si>
  <si>
    <t>8fd5758</t>
  </si>
  <si>
    <t>c915a16</t>
  </si>
  <si>
    <t>19</t>
  </si>
  <si>
    <t>9d1e8c0</t>
  </si>
  <si>
    <t>eedb633</t>
  </si>
  <si>
    <t>6d58f49</t>
  </si>
  <si>
    <t>c0c5249</t>
  </si>
  <si>
    <t>20</t>
  </si>
  <si>
    <t>26388a4</t>
  </si>
  <si>
    <t>35fb6d5</t>
  </si>
  <si>
    <t>4886b9b</t>
  </si>
  <si>
    <t>b35b9cf</t>
  </si>
  <si>
    <t>18</t>
  </si>
  <si>
    <t>f270ca7</t>
  </si>
  <si>
    <t>f941713</t>
  </si>
  <si>
    <t>22</t>
  </si>
  <si>
    <t>921a9e8</t>
  </si>
  <si>
    <t>2b1553b</t>
  </si>
  <si>
    <t>4ca81d0</t>
  </si>
  <si>
    <t>b666a93</t>
  </si>
  <si>
    <t>f7b70da</t>
  </si>
  <si>
    <t>12</t>
  </si>
  <si>
    <t>fb453f4</t>
  </si>
  <si>
    <t>8c6c690</t>
  </si>
  <si>
    <t>b35e909</t>
  </si>
  <si>
    <t>e75eebc</t>
  </si>
  <si>
    <t>fbd058e</t>
  </si>
  <si>
    <t>11da826</t>
  </si>
  <si>
    <t>14</t>
  </si>
  <si>
    <t>0952a6c</t>
  </si>
  <si>
    <t>feeb6f6</t>
  </si>
  <si>
    <t>0b78761</t>
  </si>
  <si>
    <t>998e2d3</t>
  </si>
  <si>
    <t>7d26e8b</t>
  </si>
  <si>
    <t>e2b76ba</t>
  </si>
  <si>
    <t>3187d26</t>
  </si>
  <si>
    <t>741c7f3</t>
  </si>
  <si>
    <t>04dd154</t>
  </si>
  <si>
    <t>e7ca31b</t>
  </si>
  <si>
    <t>8ac0643</t>
  </si>
  <si>
    <t>f67f82e</t>
  </si>
  <si>
    <t>1a95045</t>
  </si>
  <si>
    <t>41238ff</t>
  </si>
  <si>
    <t>8d9cdb3</t>
  </si>
  <si>
    <t>7f85bc4</t>
  </si>
  <si>
    <t>a6367a8</t>
  </si>
  <si>
    <t>5dc1806</t>
  </si>
  <si>
    <t>1899578</t>
  </si>
  <si>
    <t>baebd18</t>
  </si>
  <si>
    <t>6e071cc</t>
  </si>
  <si>
    <t>9163aac</t>
  </si>
  <si>
    <t>7d19004</t>
  </si>
  <si>
    <t>dd4c9b0</t>
  </si>
  <si>
    <t>bc1b918</t>
  </si>
  <si>
    <t>b9d93c4</t>
  </si>
  <si>
    <t>2e211ad</t>
  </si>
  <si>
    <t>ac3c414</t>
  </si>
  <si>
    <t>b16ce45</t>
  </si>
  <si>
    <t>a7b98d4</t>
  </si>
  <si>
    <t>38e47cd</t>
  </si>
  <si>
    <t>5d91812</t>
  </si>
  <si>
    <t>ff92bb8</t>
  </si>
  <si>
    <t>ac9b04a</t>
  </si>
  <si>
    <t>e13061c</t>
  </si>
  <si>
    <t>89f2cad</t>
  </si>
  <si>
    <t>5527404</t>
  </si>
  <si>
    <t>dd647cd</t>
  </si>
  <si>
    <t>e18119d</t>
  </si>
  <si>
    <t>62296b5</t>
  </si>
  <si>
    <t>9043789</t>
  </si>
  <si>
    <t>2f9049f</t>
  </si>
  <si>
    <t>41a8762</t>
  </si>
  <si>
    <t>8a1e837</t>
  </si>
  <si>
    <t>dfd16b1</t>
  </si>
  <si>
    <t>a677072</t>
  </si>
  <si>
    <t>b3d7500</t>
  </si>
  <si>
    <t>5e6c543</t>
  </si>
  <si>
    <t>fcb9b20</t>
  </si>
  <si>
    <t>53b773b</t>
  </si>
  <si>
    <t>eb41cbb</t>
  </si>
  <si>
    <t>6ec77db</t>
  </si>
  <si>
    <t>d4f1d82</t>
  </si>
  <si>
    <t>380cf6c</t>
  </si>
  <si>
    <t>c355fae</t>
  </si>
  <si>
    <t>146b53c</t>
  </si>
  <si>
    <t>62e4306</t>
  </si>
  <si>
    <t>f396577</t>
  </si>
  <si>
    <t>13</t>
  </si>
  <si>
    <t>707b7ba</t>
  </si>
  <si>
    <t>724290a</t>
  </si>
  <si>
    <t>no member in struct</t>
  </si>
  <si>
    <t>incomplete definition of type</t>
  </si>
  <si>
    <t>conflicting types</t>
  </si>
  <si>
    <t>address of bit-field requested</t>
  </si>
  <si>
    <t>Error</t>
  </si>
  <si>
    <t>unknown type name</t>
  </si>
  <si>
    <t>reference to local variable declared in enclosing function</t>
  </si>
  <si>
    <t>non-void function should return a value</t>
  </si>
  <si>
    <t>too few arguments to function call</t>
  </si>
  <si>
    <t xml:space="preserve">function cannot return array type </t>
  </si>
  <si>
    <t>type name requires a specifier or qualifier</t>
  </si>
  <si>
    <t>not a function or function pointer</t>
  </si>
  <si>
    <t>x and y are not pointers to compatible types size</t>
  </si>
  <si>
    <t>subscripted value is not an array, pointer, or vector</t>
  </si>
  <si>
    <t>called object type is not a function or function pointer</t>
  </si>
  <si>
    <t>invalid operands to binary expression</t>
  </si>
  <si>
    <t>incomplete type</t>
  </si>
  <si>
    <t xml:space="preserve">expression is not assignable </t>
  </si>
  <si>
    <t>use of undeclared label</t>
  </si>
  <si>
    <t>BusyBox</t>
  </si>
  <si>
    <t>Expat</t>
  </si>
  <si>
    <t>continue statement not in loop statement continue;</t>
  </si>
  <si>
    <t>6</t>
  </si>
  <si>
    <t>a81e4fa</t>
  </si>
  <si>
    <t>5f9700c</t>
  </si>
  <si>
    <t>member reference base type is not a structure or union</t>
  </si>
  <si>
    <t>incomplete type definition</t>
  </si>
  <si>
    <t>are not pointers to compatible types</t>
  </si>
  <si>
    <t>Impacted Macros</t>
  </si>
  <si>
    <t>Non-Impacted</t>
  </si>
  <si>
    <t>Filter</t>
  </si>
  <si>
    <t>Analyzed Configurations</t>
  </si>
  <si>
    <t>Error Messages</t>
  </si>
  <si>
    <t>Configurations w/ Errors</t>
  </si>
  <si>
    <t>Categorization</t>
  </si>
  <si>
    <r>
      <t>Rea</t>
    </r>
    <r>
      <rPr>
        <sz val="12"/>
        <color theme="1"/>
        <rFont val="Calibri"/>
        <family val="2"/>
        <scheme val="minor"/>
      </rPr>
      <t>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</si>
</sst>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0.000"/>
    <numFmt numFmtId="166" formatCode="#,##0.000"/>
  </numFmts>
  <fonts count="13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"/>
    </font>
    <font>
      <u/>
      <sz val="12"/>
      <color theme="11"/>
      <name val="Calibri"/>
      <family val="2"/>
      <charset val="1"/>
    </font>
    <font>
      <sz val="12"/>
      <color rgb="FFFFFFFF"/>
      <name val="Calibri"/>
      <scheme val="minor"/>
    </font>
    <font>
      <sz val="12"/>
      <color rgb="FF000000"/>
      <name val="Calibri"/>
      <scheme val="minor"/>
    </font>
    <font>
      <sz val="12"/>
      <name val="Calibri"/>
      <scheme val="minor"/>
    </font>
    <font>
      <sz val="12"/>
      <color theme="0"/>
      <name val="Calibri"/>
    </font>
    <font>
      <sz val="12"/>
      <color theme="1"/>
      <name val="Calibri"/>
      <family val="2"/>
      <charset val="1"/>
    </font>
    <font>
      <sz val="13"/>
      <color rgb="FF333333"/>
      <name val="Verdana"/>
    </font>
    <font>
      <b/>
      <sz val="12"/>
      <color theme="0"/>
      <name val="Calibri"/>
      <family val="2"/>
      <charset val="1"/>
    </font>
    <font>
      <b/>
      <sz val="12"/>
      <color theme="1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D7E4BD"/>
        <bgColor rgb="FFEBF1D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rgb="FF003300"/>
      </patternFill>
    </fill>
    <fill>
      <patternFill patternType="solid">
        <fgColor theme="6" tint="0.59999389629810485"/>
        <bgColor rgb="FFEBF1DE"/>
      </patternFill>
    </fill>
    <fill>
      <patternFill patternType="solid">
        <fgColor theme="1"/>
        <bgColor rgb="FF003300"/>
      </patternFill>
    </fill>
    <fill>
      <patternFill patternType="solid">
        <fgColor theme="1"/>
        <bgColor theme="1"/>
      </patternFill>
    </fill>
  </fills>
  <borders count="4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double">
        <color theme="6" tint="-0.24997711111789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4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6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/>
    <xf numFmtId="49" fontId="7" fillId="3" borderId="0" xfId="0" applyNumberFormat="1" applyFont="1" applyFill="1" applyAlignment="1">
      <alignment horizontal="center"/>
    </xf>
    <xf numFmtId="49" fontId="7" fillId="3" borderId="0" xfId="0" applyNumberFormat="1" applyFont="1" applyFill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5" fontId="7" fillId="3" borderId="9" xfId="0" applyNumberFormat="1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6" fillId="6" borderId="16" xfId="0" applyFont="1" applyFill="1" applyBorder="1"/>
    <xf numFmtId="0" fontId="6" fillId="6" borderId="0" xfId="0" applyFont="1" applyFill="1" applyBorder="1" applyAlignment="1">
      <alignment horizontal="center"/>
    </xf>
    <xf numFmtId="164" fontId="6" fillId="6" borderId="9" xfId="0" applyNumberFormat="1" applyFont="1" applyFill="1" applyBorder="1" applyAlignment="1">
      <alignment horizontal="center"/>
    </xf>
    <xf numFmtId="164" fontId="6" fillId="6" borderId="5" xfId="0" applyNumberFormat="1" applyFont="1" applyFill="1" applyBorder="1" applyAlignment="1">
      <alignment horizontal="center"/>
    </xf>
    <xf numFmtId="3" fontId="6" fillId="6" borderId="0" xfId="0" applyNumberFormat="1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165" fontId="6" fillId="6" borderId="9" xfId="0" applyNumberFormat="1" applyFont="1" applyFill="1" applyBorder="1" applyAlignment="1">
      <alignment horizontal="center"/>
    </xf>
    <xf numFmtId="165" fontId="6" fillId="6" borderId="0" xfId="0" applyNumberFormat="1" applyFont="1" applyFill="1" applyBorder="1" applyAlignment="1">
      <alignment horizontal="center"/>
    </xf>
    <xf numFmtId="165" fontId="6" fillId="6" borderId="5" xfId="0" applyNumberFormat="1" applyFont="1" applyFill="1" applyBorder="1" applyAlignment="1">
      <alignment horizontal="center"/>
    </xf>
    <xf numFmtId="0" fontId="6" fillId="0" borderId="16" xfId="0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5" fontId="6" fillId="0" borderId="9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5" fontId="6" fillId="0" borderId="5" xfId="0" applyNumberFormat="1" applyFont="1" applyFill="1" applyBorder="1" applyAlignment="1">
      <alignment horizontal="center"/>
    </xf>
    <xf numFmtId="0" fontId="6" fillId="5" borderId="16" xfId="0" applyFont="1" applyFill="1" applyBorder="1"/>
    <xf numFmtId="0" fontId="6" fillId="5" borderId="0" xfId="0" applyFont="1" applyFill="1" applyBorder="1" applyAlignment="1">
      <alignment horizontal="center"/>
    </xf>
    <xf numFmtId="164" fontId="6" fillId="5" borderId="9" xfId="0" applyNumberFormat="1" applyFont="1" applyFill="1" applyBorder="1" applyAlignment="1">
      <alignment horizontal="center"/>
    </xf>
    <xf numFmtId="164" fontId="6" fillId="5" borderId="5" xfId="0" applyNumberFormat="1" applyFont="1" applyFill="1" applyBorder="1" applyAlignment="1">
      <alignment horizontal="center"/>
    </xf>
    <xf numFmtId="3" fontId="6" fillId="5" borderId="0" xfId="0" applyNumberFormat="1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165" fontId="6" fillId="5" borderId="9" xfId="0" applyNumberFormat="1" applyFont="1" applyFill="1" applyBorder="1" applyAlignment="1">
      <alignment horizontal="center"/>
    </xf>
    <xf numFmtId="165" fontId="6" fillId="5" borderId="0" xfId="0" applyNumberFormat="1" applyFont="1" applyFill="1" applyBorder="1" applyAlignment="1">
      <alignment horizontal="center"/>
    </xf>
    <xf numFmtId="165" fontId="6" fillId="5" borderId="5" xfId="0" applyNumberFormat="1" applyFont="1" applyFill="1" applyBorder="1" applyAlignment="1">
      <alignment horizontal="center"/>
    </xf>
    <xf numFmtId="0" fontId="6" fillId="0" borderId="24" xfId="0" applyFont="1" applyFill="1" applyBorder="1"/>
    <xf numFmtId="0" fontId="6" fillId="0" borderId="27" xfId="0" applyFont="1" applyFill="1" applyBorder="1" applyAlignment="1">
      <alignment horizontal="center"/>
    </xf>
    <xf numFmtId="164" fontId="6" fillId="0" borderId="25" xfId="0" applyNumberFormat="1" applyFont="1" applyFill="1" applyBorder="1" applyAlignment="1">
      <alignment horizontal="center"/>
    </xf>
    <xf numFmtId="164" fontId="6" fillId="0" borderId="26" xfId="0" applyNumberFormat="1" applyFont="1" applyFill="1" applyBorder="1" applyAlignment="1">
      <alignment horizontal="center"/>
    </xf>
    <xf numFmtId="3" fontId="6" fillId="0" borderId="27" xfId="0" applyNumberFormat="1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165" fontId="6" fillId="0" borderId="25" xfId="0" applyNumberFormat="1" applyFont="1" applyFill="1" applyBorder="1" applyAlignment="1">
      <alignment horizontal="center"/>
    </xf>
    <xf numFmtId="165" fontId="6" fillId="0" borderId="27" xfId="0" applyNumberFormat="1" applyFont="1" applyFill="1" applyBorder="1" applyAlignment="1">
      <alignment horizontal="center"/>
    </xf>
    <xf numFmtId="165" fontId="6" fillId="0" borderId="26" xfId="0" applyNumberFormat="1" applyFont="1" applyFill="1" applyBorder="1" applyAlignment="1">
      <alignment horizontal="center"/>
    </xf>
    <xf numFmtId="164" fontId="6" fillId="0" borderId="9" xfId="0" applyNumberFormat="1" applyFont="1" applyFill="1" applyBorder="1"/>
    <xf numFmtId="0" fontId="7" fillId="0" borderId="21" xfId="0" applyFont="1" applyBorder="1"/>
    <xf numFmtId="0" fontId="7" fillId="0" borderId="22" xfId="0" applyFont="1" applyBorder="1" applyAlignment="1">
      <alignment horizontal="center"/>
    </xf>
    <xf numFmtId="164" fontId="7" fillId="0" borderId="20" xfId="0" applyNumberFormat="1" applyFont="1" applyBorder="1" applyAlignment="1">
      <alignment horizontal="center"/>
    </xf>
    <xf numFmtId="164" fontId="7" fillId="0" borderId="23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165" fontId="7" fillId="0" borderId="20" xfId="0" applyNumberFormat="1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165" fontId="7" fillId="0" borderId="23" xfId="0" applyNumberFormat="1" applyFont="1" applyBorder="1" applyAlignment="1">
      <alignment horizontal="center"/>
    </xf>
    <xf numFmtId="0" fontId="7" fillId="0" borderId="16" xfId="0" applyFont="1" applyBorder="1"/>
    <xf numFmtId="0" fontId="7" fillId="0" borderId="0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6" fontId="6" fillId="0" borderId="5" xfId="0" applyNumberFormat="1" applyFont="1" applyFill="1" applyBorder="1" applyAlignment="1">
      <alignment horizontal="center"/>
    </xf>
    <xf numFmtId="166" fontId="6" fillId="5" borderId="5" xfId="0" applyNumberFormat="1" applyFont="1" applyFill="1" applyBorder="1" applyAlignment="1">
      <alignment horizontal="center"/>
    </xf>
    <xf numFmtId="0" fontId="6" fillId="4" borderId="16" xfId="0" applyFont="1" applyFill="1" applyBorder="1"/>
    <xf numFmtId="0" fontId="6" fillId="4" borderId="0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165" fontId="6" fillId="4" borderId="9" xfId="0" applyNumberFormat="1" applyFont="1" applyFill="1" applyBorder="1" applyAlignment="1">
      <alignment horizontal="center"/>
    </xf>
    <xf numFmtId="165" fontId="6" fillId="4" borderId="0" xfId="0" applyNumberFormat="1" applyFont="1" applyFill="1" applyBorder="1" applyAlignment="1">
      <alignment horizontal="center"/>
    </xf>
    <xf numFmtId="166" fontId="6" fillId="4" borderId="5" xfId="0" applyNumberFormat="1" applyFont="1" applyFill="1" applyBorder="1" applyAlignment="1">
      <alignment horizontal="center"/>
    </xf>
    <xf numFmtId="11" fontId="6" fillId="0" borderId="0" xfId="0" applyNumberFormat="1" applyFont="1" applyFill="1" applyBorder="1" applyAlignment="1">
      <alignment horizontal="center"/>
    </xf>
    <xf numFmtId="0" fontId="6" fillId="0" borderId="21" xfId="0" applyFont="1" applyBorder="1"/>
    <xf numFmtId="49" fontId="6" fillId="0" borderId="22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165" fontId="6" fillId="0" borderId="20" xfId="0" applyNumberFormat="1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0" fontId="6" fillId="0" borderId="16" xfId="0" applyFont="1" applyBorder="1"/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6" fillId="0" borderId="13" xfId="0" applyFont="1" applyFill="1" applyBorder="1"/>
    <xf numFmtId="49" fontId="6" fillId="0" borderId="6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7" fillId="0" borderId="15" xfId="0" applyFont="1" applyBorder="1"/>
    <xf numFmtId="0" fontId="7" fillId="0" borderId="3" xfId="0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7" fillId="0" borderId="8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1" fontId="7" fillId="0" borderId="0" xfId="0" applyNumberFormat="1" applyFont="1" applyBorder="1" applyAlignment="1">
      <alignment horizontal="center"/>
    </xf>
    <xf numFmtId="0" fontId="6" fillId="0" borderId="13" xfId="0" applyFont="1" applyBorder="1" applyAlignment="1">
      <alignment horizontal="right"/>
    </xf>
    <xf numFmtId="0" fontId="7" fillId="0" borderId="13" xfId="0" applyFont="1" applyBorder="1"/>
    <xf numFmtId="0" fontId="7" fillId="0" borderId="6" xfId="0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7" fillId="5" borderId="16" xfId="0" applyFont="1" applyFill="1" applyBorder="1"/>
    <xf numFmtId="0" fontId="7" fillId="5" borderId="0" xfId="0" applyFont="1" applyFill="1" applyBorder="1" applyAlignment="1">
      <alignment horizontal="center"/>
    </xf>
    <xf numFmtId="164" fontId="7" fillId="5" borderId="9" xfId="0" applyNumberFormat="1" applyFont="1" applyFill="1" applyBorder="1" applyAlignment="1">
      <alignment horizontal="center"/>
    </xf>
    <xf numFmtId="164" fontId="7" fillId="5" borderId="5" xfId="0" applyNumberFormat="1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65" fontId="7" fillId="5" borderId="9" xfId="0" applyNumberFormat="1" applyFont="1" applyFill="1" applyBorder="1" applyAlignment="1">
      <alignment horizontal="center"/>
    </xf>
    <xf numFmtId="165" fontId="7" fillId="5" borderId="0" xfId="0" applyNumberFormat="1" applyFont="1" applyFill="1" applyBorder="1" applyAlignment="1">
      <alignment horizontal="center"/>
    </xf>
    <xf numFmtId="165" fontId="7" fillId="5" borderId="5" xfId="0" applyNumberFormat="1" applyFont="1" applyFill="1" applyBorder="1" applyAlignment="1">
      <alignment horizontal="center"/>
    </xf>
    <xf numFmtId="0" fontId="7" fillId="5" borderId="24" xfId="0" applyFont="1" applyFill="1" applyBorder="1"/>
    <xf numFmtId="0" fontId="7" fillId="5" borderId="27" xfId="0" applyFont="1" applyFill="1" applyBorder="1" applyAlignment="1">
      <alignment horizontal="center"/>
    </xf>
    <xf numFmtId="164" fontId="7" fillId="5" borderId="25" xfId="0" applyNumberFormat="1" applyFont="1" applyFill="1" applyBorder="1" applyAlignment="1">
      <alignment horizontal="center"/>
    </xf>
    <xf numFmtId="164" fontId="7" fillId="5" borderId="26" xfId="0" applyNumberFormat="1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165" fontId="7" fillId="5" borderId="25" xfId="0" applyNumberFormat="1" applyFont="1" applyFill="1" applyBorder="1" applyAlignment="1">
      <alignment horizontal="center"/>
    </xf>
    <xf numFmtId="165" fontId="7" fillId="5" borderId="27" xfId="0" applyNumberFormat="1" applyFont="1" applyFill="1" applyBorder="1" applyAlignment="1">
      <alignment horizontal="center"/>
    </xf>
    <xf numFmtId="165" fontId="7" fillId="5" borderId="26" xfId="0" applyNumberFormat="1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165" fontId="6" fillId="4" borderId="5" xfId="0" applyNumberFormat="1" applyFont="1" applyFill="1" applyBorder="1" applyAlignment="1">
      <alignment horizontal="center"/>
    </xf>
    <xf numFmtId="164" fontId="6" fillId="5" borderId="9" xfId="0" applyNumberFormat="1" applyFont="1" applyFill="1" applyBorder="1"/>
    <xf numFmtId="0" fontId="6" fillId="6" borderId="15" xfId="0" applyFont="1" applyFill="1" applyBorder="1"/>
    <xf numFmtId="0" fontId="6" fillId="6" borderId="3" xfId="0" applyFont="1" applyFill="1" applyBorder="1" applyAlignment="1">
      <alignment horizontal="center"/>
    </xf>
    <xf numFmtId="164" fontId="6" fillId="6" borderId="8" xfId="0" applyNumberFormat="1" applyFont="1" applyFill="1" applyBorder="1" applyAlignment="1">
      <alignment horizontal="center"/>
    </xf>
    <xf numFmtId="164" fontId="6" fillId="6" borderId="4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165" fontId="6" fillId="6" borderId="8" xfId="0" applyNumberFormat="1" applyFont="1" applyFill="1" applyBorder="1" applyAlignment="1">
      <alignment horizontal="center"/>
    </xf>
    <xf numFmtId="165" fontId="6" fillId="6" borderId="3" xfId="0" applyNumberFormat="1" applyFont="1" applyFill="1" applyBorder="1" applyAlignment="1">
      <alignment horizontal="center"/>
    </xf>
    <xf numFmtId="165" fontId="6" fillId="6" borderId="4" xfId="0" applyNumberFormat="1" applyFont="1" applyFill="1" applyBorder="1" applyAlignment="1">
      <alignment horizontal="center"/>
    </xf>
    <xf numFmtId="164" fontId="6" fillId="4" borderId="9" xfId="0" applyNumberFormat="1" applyFont="1" applyFill="1" applyBorder="1"/>
    <xf numFmtId="0" fontId="7" fillId="4" borderId="16" xfId="0" applyFont="1" applyFill="1" applyBorder="1"/>
    <xf numFmtId="0" fontId="7" fillId="4" borderId="0" xfId="0" applyFont="1" applyFill="1" applyBorder="1" applyAlignment="1">
      <alignment horizontal="center"/>
    </xf>
    <xf numFmtId="164" fontId="7" fillId="4" borderId="9" xfId="0" applyNumberFormat="1" applyFont="1" applyFill="1" applyBorder="1" applyAlignment="1">
      <alignment horizontal="center"/>
    </xf>
    <xf numFmtId="164" fontId="7" fillId="4" borderId="5" xfId="0" applyNumberFormat="1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165" fontId="7" fillId="4" borderId="9" xfId="0" applyNumberFormat="1" applyFont="1" applyFill="1" applyBorder="1" applyAlignment="1">
      <alignment horizontal="center"/>
    </xf>
    <xf numFmtId="165" fontId="7" fillId="4" borderId="0" xfId="0" applyNumberFormat="1" applyFont="1" applyFill="1" applyBorder="1" applyAlignment="1">
      <alignment horizontal="center"/>
    </xf>
    <xf numFmtId="165" fontId="7" fillId="4" borderId="5" xfId="0" applyNumberFormat="1" applyFont="1" applyFill="1" applyBorder="1" applyAlignment="1">
      <alignment horizontal="center"/>
    </xf>
    <xf numFmtId="10" fontId="0" fillId="7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11" fontId="0" fillId="0" borderId="31" xfId="0" applyNumberFormat="1" applyBorder="1" applyAlignment="1">
      <alignment horizontal="center"/>
    </xf>
    <xf numFmtId="49" fontId="0" fillId="0" borderId="31" xfId="0" applyNumberFormat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164" fontId="6" fillId="6" borderId="3" xfId="0" applyNumberFormat="1" applyFont="1" applyFill="1" applyBorder="1" applyAlignment="1">
      <alignment horizontal="center"/>
    </xf>
    <xf numFmtId="164" fontId="6" fillId="6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6" fillId="5" borderId="0" xfId="0" applyNumberFormat="1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center"/>
    </xf>
    <xf numFmtId="164" fontId="6" fillId="0" borderId="27" xfId="0" applyNumberFormat="1" applyFont="1" applyFill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5" borderId="0" xfId="0" applyNumberFormat="1" applyFont="1" applyFill="1" applyBorder="1" applyAlignment="1">
      <alignment horizontal="center"/>
    </xf>
    <xf numFmtId="164" fontId="7" fillId="5" borderId="27" xfId="0" applyNumberFormat="1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0" fontId="7" fillId="3" borderId="31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/>
    </xf>
    <xf numFmtId="3" fontId="6" fillId="0" borderId="31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11" fontId="6" fillId="0" borderId="31" xfId="0" applyNumberFormat="1" applyFont="1" applyFill="1" applyBorder="1" applyAlignment="1">
      <alignment horizontal="center"/>
    </xf>
    <xf numFmtId="49" fontId="6" fillId="0" borderId="31" xfId="0" applyNumberFormat="1" applyFont="1" applyFill="1" applyBorder="1" applyAlignment="1">
      <alignment horizontal="center"/>
    </xf>
    <xf numFmtId="11" fontId="7" fillId="0" borderId="31" xfId="0" applyNumberFormat="1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6" fillId="0" borderId="30" xfId="0" applyFont="1" applyFill="1" applyBorder="1" applyAlignment="1">
      <alignment horizontal="center"/>
    </xf>
    <xf numFmtId="3" fontId="6" fillId="0" borderId="30" xfId="0" applyNumberFormat="1" applyFont="1" applyFill="1" applyBorder="1" applyAlignment="1">
      <alignment horizontal="center"/>
    </xf>
    <xf numFmtId="0" fontId="0" fillId="0" borderId="30" xfId="0" applyNumberFormat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49" fontId="0" fillId="0" borderId="31" xfId="0" applyNumberForma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11" fontId="6" fillId="0" borderId="32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49" fontId="0" fillId="0" borderId="30" xfId="0" applyNumberFormat="1" applyBorder="1" applyAlignment="1">
      <alignment horizontal="center"/>
    </xf>
    <xf numFmtId="49" fontId="0" fillId="0" borderId="32" xfId="0" applyNumberFormat="1" applyBorder="1" applyAlignment="1">
      <alignment horizontal="center"/>
    </xf>
    <xf numFmtId="49" fontId="0" fillId="0" borderId="32" xfId="0" applyNumberFormat="1" applyFill="1" applyBorder="1" applyAlignment="1">
      <alignment horizontal="center"/>
    </xf>
    <xf numFmtId="49" fontId="6" fillId="0" borderId="30" xfId="0" applyNumberFormat="1" applyFont="1" applyFill="1" applyBorder="1" applyAlignment="1">
      <alignment horizontal="center"/>
    </xf>
    <xf numFmtId="49" fontId="6" fillId="0" borderId="32" xfId="0" applyNumberFormat="1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3" fontId="6" fillId="0" borderId="32" xfId="0" applyNumberFormat="1" applyFont="1" applyFill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11" fontId="6" fillId="0" borderId="30" xfId="0" applyNumberFormat="1" applyFont="1" applyBorder="1" applyAlignment="1">
      <alignment horizontal="center"/>
    </xf>
    <xf numFmtId="0" fontId="6" fillId="0" borderId="30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4" xfId="0" applyFill="1" applyBorder="1" applyAlignment="1">
      <alignment horizontal="center"/>
    </xf>
    <xf numFmtId="1" fontId="6" fillId="0" borderId="30" xfId="0" applyNumberFormat="1" applyFont="1" applyBorder="1" applyAlignment="1">
      <alignment horizontal="center"/>
    </xf>
    <xf numFmtId="49" fontId="6" fillId="0" borderId="31" xfId="0" applyNumberFormat="1" applyFont="1" applyBorder="1" applyAlignment="1">
      <alignment horizontal="center"/>
    </xf>
    <xf numFmtId="1" fontId="6" fillId="0" borderId="31" xfId="0" applyNumberFormat="1" applyFont="1" applyBorder="1" applyAlignment="1">
      <alignment horizontal="center"/>
    </xf>
    <xf numFmtId="11" fontId="6" fillId="0" borderId="31" xfId="0" applyNumberFormat="1" applyFon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0" fontId="9" fillId="0" borderId="39" xfId="0" applyFont="1" applyBorder="1" applyAlignment="1">
      <alignment horizontal="left"/>
    </xf>
    <xf numFmtId="0" fontId="0" fillId="0" borderId="37" xfId="0" applyNumberFormat="1" applyBorder="1" applyAlignment="1">
      <alignment horizontal="center"/>
    </xf>
    <xf numFmtId="0" fontId="10" fillId="0" borderId="0" xfId="0" applyFont="1"/>
    <xf numFmtId="165" fontId="0" fillId="0" borderId="0" xfId="0" applyNumberFormat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3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7" xfId="0" applyNumberFormat="1" applyFill="1" applyBorder="1" applyAlignment="1">
      <alignment horizontal="center"/>
    </xf>
    <xf numFmtId="0" fontId="0" fillId="0" borderId="34" xfId="0" applyNumberFormat="1" applyFill="1" applyBorder="1" applyAlignment="1">
      <alignment horizontal="center"/>
    </xf>
    <xf numFmtId="0" fontId="0" fillId="0" borderId="38" xfId="0" applyNumberFormat="1" applyFill="1" applyBorder="1" applyAlignment="1">
      <alignment horizontal="center"/>
    </xf>
    <xf numFmtId="0" fontId="0" fillId="0" borderId="35" xfId="0" applyNumberFormat="1" applyFill="1" applyBorder="1" applyAlignment="1">
      <alignment horizontal="center"/>
    </xf>
    <xf numFmtId="0" fontId="11" fillId="12" borderId="41" xfId="0" applyFont="1" applyFill="1" applyBorder="1"/>
    <xf numFmtId="0" fontId="11" fillId="12" borderId="40" xfId="0" applyFont="1" applyFill="1" applyBorder="1" applyAlignment="1"/>
    <xf numFmtId="0" fontId="12" fillId="0" borderId="42" xfId="0" applyFont="1" applyBorder="1" applyAlignment="1">
      <alignment horizontal="left"/>
    </xf>
    <xf numFmtId="0" fontId="12" fillId="0" borderId="42" xfId="0" applyNumberFormat="1" applyFont="1" applyBorder="1"/>
    <xf numFmtId="0" fontId="9" fillId="0" borderId="39" xfId="0" applyNumberFormat="1" applyFont="1" applyBorder="1"/>
    <xf numFmtId="2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0" borderId="30" xfId="0" applyNumberFormat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5" fillId="2" borderId="30" xfId="0" applyFont="1" applyFill="1" applyBorder="1" applyAlignment="1">
      <alignment horizontal="right"/>
    </xf>
    <xf numFmtId="0" fontId="5" fillId="2" borderId="31" xfId="0" applyFont="1" applyFill="1" applyBorder="1" applyAlignment="1">
      <alignment horizontal="right"/>
    </xf>
    <xf numFmtId="0" fontId="6" fillId="0" borderId="30" xfId="0" applyFont="1" applyFill="1" applyBorder="1" applyAlignment="1">
      <alignment horizontal="center" vertical="top"/>
    </xf>
    <xf numFmtId="0" fontId="6" fillId="0" borderId="31" xfId="0" applyFont="1" applyFill="1" applyBorder="1" applyAlignment="1">
      <alignment horizontal="center" vertical="top"/>
    </xf>
    <xf numFmtId="0" fontId="6" fillId="0" borderId="32" xfId="0" applyFont="1" applyFill="1" applyBorder="1" applyAlignment="1">
      <alignment horizontal="center" vertical="top"/>
    </xf>
    <xf numFmtId="49" fontId="0" fillId="0" borderId="32" xfId="0" applyNumberFormat="1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0" xfId="0" applyNumberFormat="1" applyFill="1" applyBorder="1" applyAlignment="1">
      <alignment horizontal="center"/>
    </xf>
    <xf numFmtId="0" fontId="0" fillId="0" borderId="31" xfId="0" applyNumberFormat="1" applyFill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0" fontId="6" fillId="0" borderId="37" xfId="0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1" xfId="0" applyNumberFormat="1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2" fontId="6" fillId="0" borderId="32" xfId="0" applyNumberFormat="1" applyFont="1" applyBorder="1" applyAlignment="1">
      <alignment horizontal="center"/>
    </xf>
    <xf numFmtId="0" fontId="5" fillId="2" borderId="30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" fillId="10" borderId="3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11" borderId="30" xfId="0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3" fontId="5" fillId="2" borderId="30" xfId="0" applyNumberFormat="1" applyFont="1" applyFill="1" applyBorder="1" applyAlignment="1">
      <alignment horizontal="center" vertical="center"/>
    </xf>
    <xf numFmtId="3" fontId="5" fillId="2" borderId="43" xfId="0" applyNumberFormat="1" applyFont="1" applyFill="1" applyBorder="1" applyAlignment="1">
      <alignment horizontal="center" vertical="center"/>
    </xf>
    <xf numFmtId="3" fontId="5" fillId="2" borderId="44" xfId="0" applyNumberFormat="1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11" borderId="31" xfId="0" applyFont="1" applyFill="1" applyBorder="1" applyAlignment="1">
      <alignment horizontal="center" vertical="center"/>
    </xf>
    <xf numFmtId="49" fontId="7" fillId="3" borderId="31" xfId="0" applyNumberFormat="1" applyFont="1" applyFill="1" applyBorder="1" applyAlignment="1">
      <alignment horizontal="center" vertical="center"/>
    </xf>
    <xf numFmtId="3" fontId="5" fillId="2" borderId="31" xfId="0" applyNumberFormat="1" applyFont="1" applyFill="1" applyBorder="1" applyAlignment="1">
      <alignment horizontal="center" vertical="center"/>
    </xf>
    <xf numFmtId="3" fontId="1" fillId="9" borderId="30" xfId="0" applyNumberFormat="1" applyFont="1" applyFill="1" applyBorder="1" applyAlignment="1">
      <alignment vertical="center"/>
    </xf>
  </cellXfs>
  <cellStyles count="11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3"/>
  <sheetViews>
    <sheetView topLeftCell="E4" workbookViewId="0">
      <selection activeCell="E72" sqref="E72"/>
    </sheetView>
  </sheetViews>
  <sheetFormatPr baseColWidth="10" defaultColWidth="11" defaultRowHeight="15" x14ac:dyDescent="0"/>
  <cols>
    <col min="1" max="1" width="11" style="3"/>
    <col min="7" max="7" width="11" style="1"/>
    <col min="8" max="8" width="11" style="181"/>
    <col min="9" max="9" width="23.5" style="181" customWidth="1"/>
    <col min="18" max="19" width="11" style="2"/>
    <col min="25" max="25" width="24.83203125" customWidth="1"/>
  </cols>
  <sheetData>
    <row r="1" spans="1:27" ht="16" thickTop="1">
      <c r="A1" s="287" t="s">
        <v>0</v>
      </c>
      <c r="B1" s="289" t="s">
        <v>52</v>
      </c>
      <c r="C1" s="291" t="s">
        <v>53</v>
      </c>
      <c r="D1" s="298" t="s">
        <v>51</v>
      </c>
      <c r="E1" s="300" t="s">
        <v>1</v>
      </c>
      <c r="F1" s="301"/>
      <c r="G1" s="302" t="s">
        <v>2</v>
      </c>
      <c r="H1" s="302"/>
      <c r="I1" s="302" t="s">
        <v>224</v>
      </c>
      <c r="J1" s="303" t="s">
        <v>3</v>
      </c>
      <c r="K1" s="303" t="s">
        <v>4</v>
      </c>
      <c r="L1" s="305" t="s">
        <v>5</v>
      </c>
      <c r="M1" s="4"/>
      <c r="N1" s="4"/>
      <c r="O1" s="4" t="s">
        <v>6</v>
      </c>
      <c r="P1" s="4"/>
      <c r="Q1" s="5"/>
      <c r="R1" s="293" t="s">
        <v>222</v>
      </c>
      <c r="S1" s="307" t="s">
        <v>7</v>
      </c>
      <c r="T1" s="295" t="s">
        <v>8</v>
      </c>
      <c r="U1" s="296"/>
      <c r="V1" s="296"/>
      <c r="W1" s="296"/>
      <c r="X1" s="297"/>
      <c r="Y1" s="6"/>
      <c r="Z1" s="6"/>
      <c r="AA1" s="6"/>
    </row>
    <row r="2" spans="1:27" ht="16" thickBot="1">
      <c r="A2" s="288"/>
      <c r="B2" s="290"/>
      <c r="C2" s="292"/>
      <c r="D2" s="299"/>
      <c r="E2" s="7" t="s">
        <v>9</v>
      </c>
      <c r="F2" s="8" t="s">
        <v>10</v>
      </c>
      <c r="G2" s="9" t="s">
        <v>9</v>
      </c>
      <c r="H2" s="9" t="s">
        <v>10</v>
      </c>
      <c r="I2" s="308"/>
      <c r="J2" s="304"/>
      <c r="K2" s="304"/>
      <c r="L2" s="306"/>
      <c r="M2" s="10" t="s">
        <v>11</v>
      </c>
      <c r="N2" s="10" t="s">
        <v>12</v>
      </c>
      <c r="O2" s="10" t="s">
        <v>13</v>
      </c>
      <c r="P2" s="10" t="s">
        <v>14</v>
      </c>
      <c r="Q2" s="11" t="s">
        <v>15</v>
      </c>
      <c r="R2" s="294"/>
      <c r="S2" s="294"/>
      <c r="T2" s="12" t="s">
        <v>16</v>
      </c>
      <c r="U2" s="13" t="s">
        <v>17</v>
      </c>
      <c r="V2" s="13" t="s">
        <v>18</v>
      </c>
      <c r="W2" s="13" t="s">
        <v>6</v>
      </c>
      <c r="X2" s="14" t="s">
        <v>19</v>
      </c>
      <c r="Y2" s="6"/>
      <c r="Z2" s="6"/>
      <c r="AA2" s="6"/>
    </row>
    <row r="3" spans="1:27">
      <c r="A3" s="15">
        <v>1</v>
      </c>
      <c r="B3" s="284" t="s">
        <v>55</v>
      </c>
      <c r="C3" s="277" t="s">
        <v>54</v>
      </c>
      <c r="D3" s="160">
        <v>1</v>
      </c>
      <c r="E3" s="161" t="s">
        <v>27</v>
      </c>
      <c r="F3" s="161" t="s">
        <v>28</v>
      </c>
      <c r="G3" s="162">
        <v>36985</v>
      </c>
      <c r="H3" s="163">
        <v>36985</v>
      </c>
      <c r="I3" s="189" t="s">
        <v>225</v>
      </c>
      <c r="J3" s="164">
        <v>18</v>
      </c>
      <c r="K3" s="164">
        <v>3</v>
      </c>
      <c r="L3" s="164">
        <v>11</v>
      </c>
      <c r="M3" s="165">
        <v>16</v>
      </c>
      <c r="N3" s="161">
        <v>4</v>
      </c>
      <c r="O3" s="161">
        <v>48</v>
      </c>
      <c r="P3" s="161">
        <v>12</v>
      </c>
      <c r="Q3" s="166">
        <v>88</v>
      </c>
      <c r="R3" s="161">
        <v>88</v>
      </c>
      <c r="S3" s="161">
        <v>6</v>
      </c>
      <c r="T3" s="167">
        <v>1.7000000000000001E-2</v>
      </c>
      <c r="U3" s="168">
        <v>2.8000000000000001E-2</v>
      </c>
      <c r="V3" s="168">
        <v>4.4530000000000003</v>
      </c>
      <c r="W3" s="168">
        <v>1.157</v>
      </c>
      <c r="X3" s="169">
        <v>5.6550000000000002</v>
      </c>
      <c r="Y3" s="6" t="s">
        <v>204</v>
      </c>
      <c r="Z3" s="6" t="s">
        <v>210</v>
      </c>
      <c r="AA3" s="6"/>
    </row>
    <row r="4" spans="1:27">
      <c r="A4" s="16">
        <v>2</v>
      </c>
      <c r="B4" s="285"/>
      <c r="C4" s="277"/>
      <c r="D4" s="17">
        <v>37</v>
      </c>
      <c r="E4" s="18" t="s">
        <v>29</v>
      </c>
      <c r="F4" s="18" t="s">
        <v>30</v>
      </c>
      <c r="G4" s="19">
        <v>38188</v>
      </c>
      <c r="H4" s="20">
        <v>38218</v>
      </c>
      <c r="I4" s="190" t="s">
        <v>225</v>
      </c>
      <c r="J4" s="21">
        <v>10</v>
      </c>
      <c r="K4" s="21">
        <v>1</v>
      </c>
      <c r="L4" s="21">
        <v>15</v>
      </c>
      <c r="M4" s="22">
        <v>4</v>
      </c>
      <c r="N4" s="18">
        <v>2</v>
      </c>
      <c r="O4" s="18">
        <v>0</v>
      </c>
      <c r="P4" s="18">
        <v>0</v>
      </c>
      <c r="Q4" s="23">
        <v>4</v>
      </c>
      <c r="R4" s="18">
        <v>4</v>
      </c>
      <c r="S4" s="18">
        <v>1</v>
      </c>
      <c r="T4" s="24">
        <v>0.01</v>
      </c>
      <c r="U4" s="25">
        <v>1.4999999999999999E-2</v>
      </c>
      <c r="V4" s="25">
        <v>1.609</v>
      </c>
      <c r="W4" s="25">
        <v>1.0720000000000001</v>
      </c>
      <c r="X4" s="26">
        <f t="shared" ref="X4:X19" si="0">T4+U4+V4+W4</f>
        <v>2.706</v>
      </c>
      <c r="Y4" s="6" t="s">
        <v>204</v>
      </c>
      <c r="Z4" s="6">
        <f>SUM(R3:R19)</f>
        <v>180</v>
      </c>
      <c r="AA4" s="6">
        <f>SUM(S3:S19)</f>
        <v>24</v>
      </c>
    </row>
    <row r="5" spans="1:27">
      <c r="A5" s="16">
        <v>3</v>
      </c>
      <c r="B5" s="285"/>
      <c r="C5" s="277"/>
      <c r="D5" s="27">
        <v>47</v>
      </c>
      <c r="E5" s="28" t="s">
        <v>31</v>
      </c>
      <c r="F5" s="28" t="s">
        <v>20</v>
      </c>
      <c r="G5" s="29">
        <v>38634</v>
      </c>
      <c r="H5" s="30">
        <v>38640</v>
      </c>
      <c r="I5" s="191" t="s">
        <v>226</v>
      </c>
      <c r="J5" s="31">
        <v>3</v>
      </c>
      <c r="K5" s="31">
        <v>0</v>
      </c>
      <c r="L5" s="31">
        <v>16</v>
      </c>
      <c r="M5" s="32">
        <v>2</v>
      </c>
      <c r="N5" s="28">
        <v>1</v>
      </c>
      <c r="O5" s="28">
        <v>0</v>
      </c>
      <c r="P5" s="28">
        <v>10</v>
      </c>
      <c r="Q5" s="33">
        <v>25</v>
      </c>
      <c r="R5" s="28">
        <v>25</v>
      </c>
      <c r="S5" s="28">
        <v>1</v>
      </c>
      <c r="T5" s="34">
        <v>0.01</v>
      </c>
      <c r="U5" s="35">
        <v>5.0000000000000001E-3</v>
      </c>
      <c r="V5" s="35">
        <v>1.484</v>
      </c>
      <c r="W5" s="35">
        <v>1.083</v>
      </c>
      <c r="X5" s="36">
        <f t="shared" si="0"/>
        <v>2.5819999999999999</v>
      </c>
      <c r="Y5" s="6" t="s">
        <v>211</v>
      </c>
      <c r="Z5" s="6"/>
      <c r="AA5" s="6"/>
    </row>
    <row r="6" spans="1:27">
      <c r="A6" s="16">
        <v>4</v>
      </c>
      <c r="B6" s="285"/>
      <c r="C6" s="277"/>
      <c r="D6" s="37">
        <v>50</v>
      </c>
      <c r="E6" s="38" t="s">
        <v>21</v>
      </c>
      <c r="F6" s="38" t="s">
        <v>32</v>
      </c>
      <c r="G6" s="39">
        <v>38742</v>
      </c>
      <c r="H6" s="40">
        <v>38747</v>
      </c>
      <c r="I6" s="192" t="s">
        <v>226</v>
      </c>
      <c r="J6" s="41">
        <v>8</v>
      </c>
      <c r="K6" s="41">
        <v>1</v>
      </c>
      <c r="L6" s="41">
        <v>15</v>
      </c>
      <c r="M6" s="42">
        <v>4</v>
      </c>
      <c r="N6" s="38">
        <v>2</v>
      </c>
      <c r="O6" s="38">
        <v>2</v>
      </c>
      <c r="P6" s="38">
        <v>6</v>
      </c>
      <c r="Q6" s="43">
        <v>6</v>
      </c>
      <c r="R6" s="38">
        <v>0</v>
      </c>
      <c r="S6" s="38">
        <v>0</v>
      </c>
      <c r="T6" s="44">
        <v>0.01</v>
      </c>
      <c r="U6" s="45">
        <v>1.0999999999999999E-2</v>
      </c>
      <c r="V6" s="45">
        <v>1.7470000000000001</v>
      </c>
      <c r="W6" s="45">
        <v>1.1000000000000001</v>
      </c>
      <c r="X6" s="46">
        <f t="shared" si="0"/>
        <v>2.8680000000000003</v>
      </c>
      <c r="Y6" s="6"/>
      <c r="Z6" s="6"/>
      <c r="AA6" s="6"/>
    </row>
    <row r="7" spans="1:27">
      <c r="A7" s="16">
        <v>5</v>
      </c>
      <c r="B7" s="285"/>
      <c r="C7" s="277"/>
      <c r="D7" s="27">
        <v>51</v>
      </c>
      <c r="E7" s="28" t="s">
        <v>32</v>
      </c>
      <c r="F7" s="28" t="s">
        <v>22</v>
      </c>
      <c r="G7" s="29">
        <v>38747</v>
      </c>
      <c r="H7" s="30">
        <v>38747</v>
      </c>
      <c r="I7" s="191" t="s">
        <v>225</v>
      </c>
      <c r="J7" s="31">
        <v>13</v>
      </c>
      <c r="K7" s="31">
        <v>2</v>
      </c>
      <c r="L7" s="31">
        <v>14</v>
      </c>
      <c r="M7" s="32">
        <v>8</v>
      </c>
      <c r="N7" s="28">
        <v>4</v>
      </c>
      <c r="O7" s="28">
        <v>8</v>
      </c>
      <c r="P7" s="28">
        <v>0</v>
      </c>
      <c r="Q7" s="33">
        <v>4</v>
      </c>
      <c r="R7" s="28">
        <v>4</v>
      </c>
      <c r="S7" s="28">
        <v>1</v>
      </c>
      <c r="T7" s="34">
        <v>1.2E-2</v>
      </c>
      <c r="U7" s="35">
        <v>2.9000000000000001E-2</v>
      </c>
      <c r="V7" s="35">
        <v>2.1960000000000002</v>
      </c>
      <c r="W7" s="35">
        <v>1.1259999999999999</v>
      </c>
      <c r="X7" s="36">
        <f t="shared" si="0"/>
        <v>3.363</v>
      </c>
      <c r="Y7" s="6"/>
      <c r="Z7" s="6"/>
      <c r="AA7" s="6"/>
    </row>
    <row r="8" spans="1:27">
      <c r="A8" s="16">
        <v>6</v>
      </c>
      <c r="B8" s="285"/>
      <c r="C8" s="277"/>
      <c r="D8" s="27">
        <v>52</v>
      </c>
      <c r="E8" s="28" t="s">
        <v>22</v>
      </c>
      <c r="F8" s="28" t="s">
        <v>33</v>
      </c>
      <c r="G8" s="29">
        <v>38747</v>
      </c>
      <c r="H8" s="30">
        <v>38782</v>
      </c>
      <c r="I8" s="191" t="s">
        <v>227</v>
      </c>
      <c r="J8" s="31">
        <v>1</v>
      </c>
      <c r="K8" s="31">
        <v>0</v>
      </c>
      <c r="L8" s="31">
        <v>16</v>
      </c>
      <c r="M8" s="32">
        <v>2</v>
      </c>
      <c r="N8" s="28">
        <v>1</v>
      </c>
      <c r="O8" s="28">
        <v>0</v>
      </c>
      <c r="P8" s="28">
        <v>3</v>
      </c>
      <c r="Q8" s="33">
        <v>2</v>
      </c>
      <c r="R8" s="28">
        <v>2</v>
      </c>
      <c r="S8" s="28">
        <v>2</v>
      </c>
      <c r="T8" s="34">
        <v>0.01</v>
      </c>
      <c r="U8" s="35">
        <v>3.0000000000000001E-3</v>
      </c>
      <c r="V8" s="35">
        <v>1.4159999999999999</v>
      </c>
      <c r="W8" s="35">
        <v>1.0760000000000001</v>
      </c>
      <c r="X8" s="36">
        <f t="shared" si="0"/>
        <v>2.5049999999999999</v>
      </c>
      <c r="Y8" s="6"/>
      <c r="Z8" s="6"/>
      <c r="AA8" s="6"/>
    </row>
    <row r="9" spans="1:27">
      <c r="A9" s="16">
        <v>7</v>
      </c>
      <c r="B9" s="285"/>
      <c r="C9" s="277"/>
      <c r="D9" s="17">
        <v>53</v>
      </c>
      <c r="E9" s="18" t="s">
        <v>33</v>
      </c>
      <c r="F9" s="18" t="s">
        <v>34</v>
      </c>
      <c r="G9" s="19">
        <v>38782</v>
      </c>
      <c r="H9" s="20">
        <v>38786</v>
      </c>
      <c r="I9" s="190" t="s">
        <v>227</v>
      </c>
      <c r="J9" s="21">
        <v>15</v>
      </c>
      <c r="K9" s="21">
        <v>0</v>
      </c>
      <c r="L9" s="21">
        <v>16</v>
      </c>
      <c r="M9" s="22">
        <v>2</v>
      </c>
      <c r="N9" s="18">
        <v>1</v>
      </c>
      <c r="O9" s="18">
        <v>0</v>
      </c>
      <c r="P9" s="18">
        <v>0</v>
      </c>
      <c r="Q9" s="23">
        <v>1</v>
      </c>
      <c r="R9" s="18">
        <v>1</v>
      </c>
      <c r="S9" s="18">
        <v>1</v>
      </c>
      <c r="T9" s="24">
        <v>0.01</v>
      </c>
      <c r="U9" s="25">
        <v>7.0000000000000001E-3</v>
      </c>
      <c r="V9" s="25">
        <v>1.4059999999999999</v>
      </c>
      <c r="W9" s="25">
        <v>1.083</v>
      </c>
      <c r="X9" s="26">
        <f t="shared" si="0"/>
        <v>2.5059999999999998</v>
      </c>
      <c r="Y9" s="6" t="s">
        <v>204</v>
      </c>
      <c r="Z9" s="6"/>
      <c r="AA9" s="6"/>
    </row>
    <row r="10" spans="1:27">
      <c r="A10" s="16">
        <v>8</v>
      </c>
      <c r="B10" s="285"/>
      <c r="C10" s="277"/>
      <c r="D10" s="37">
        <v>54</v>
      </c>
      <c r="E10" s="38" t="s">
        <v>34</v>
      </c>
      <c r="F10" s="38" t="s">
        <v>35</v>
      </c>
      <c r="G10" s="39">
        <v>38786</v>
      </c>
      <c r="H10" s="40">
        <v>38803</v>
      </c>
      <c r="I10" s="192" t="s">
        <v>228</v>
      </c>
      <c r="J10" s="41">
        <v>8</v>
      </c>
      <c r="K10" s="41">
        <v>1</v>
      </c>
      <c r="L10" s="41">
        <v>15</v>
      </c>
      <c r="M10" s="42">
        <v>4</v>
      </c>
      <c r="N10" s="38">
        <v>1</v>
      </c>
      <c r="O10" s="38">
        <v>0</v>
      </c>
      <c r="P10" s="38">
        <v>2</v>
      </c>
      <c r="Q10" s="43">
        <v>1</v>
      </c>
      <c r="R10" s="38">
        <v>0</v>
      </c>
      <c r="S10" s="38">
        <v>0</v>
      </c>
      <c r="T10" s="44">
        <v>1.0999999999999999E-2</v>
      </c>
      <c r="U10" s="45">
        <v>1.0999999999999999E-2</v>
      </c>
      <c r="V10" s="45">
        <v>1.657</v>
      </c>
      <c r="W10" s="45">
        <v>1.0880000000000001</v>
      </c>
      <c r="X10" s="46">
        <f t="shared" si="0"/>
        <v>2.7670000000000003</v>
      </c>
      <c r="Y10" s="6"/>
      <c r="Z10" s="6"/>
      <c r="AA10" s="6"/>
    </row>
    <row r="11" spans="1:27">
      <c r="A11" s="16">
        <v>9</v>
      </c>
      <c r="B11" s="285"/>
      <c r="C11" s="277"/>
      <c r="D11" s="27">
        <v>64</v>
      </c>
      <c r="E11" s="28" t="s">
        <v>36</v>
      </c>
      <c r="F11" s="28" t="s">
        <v>37</v>
      </c>
      <c r="G11" s="29">
        <v>38889</v>
      </c>
      <c r="H11" s="30">
        <v>38889</v>
      </c>
      <c r="I11" s="191" t="s">
        <v>227</v>
      </c>
      <c r="J11" s="31">
        <v>16</v>
      </c>
      <c r="K11" s="31">
        <v>3</v>
      </c>
      <c r="L11" s="31">
        <v>10</v>
      </c>
      <c r="M11" s="32">
        <v>16</v>
      </c>
      <c r="N11" s="28">
        <v>16</v>
      </c>
      <c r="O11" s="28">
        <v>0</v>
      </c>
      <c r="P11" s="28">
        <v>0</v>
      </c>
      <c r="Q11" s="33">
        <v>32</v>
      </c>
      <c r="R11" s="28">
        <v>32</v>
      </c>
      <c r="S11" s="28">
        <v>3</v>
      </c>
      <c r="T11" s="34">
        <v>1.0999999999999999E-2</v>
      </c>
      <c r="U11" s="35">
        <v>2.3E-2</v>
      </c>
      <c r="V11" s="35">
        <v>3.048</v>
      </c>
      <c r="W11" s="35">
        <v>1.1200000000000001</v>
      </c>
      <c r="X11" s="36">
        <f t="shared" si="0"/>
        <v>4.202</v>
      </c>
      <c r="Y11" s="6" t="s">
        <v>203</v>
      </c>
      <c r="Z11" s="6"/>
      <c r="AA11" s="6"/>
    </row>
    <row r="12" spans="1:27">
      <c r="A12" s="16">
        <v>10</v>
      </c>
      <c r="B12" s="285"/>
      <c r="C12" s="277"/>
      <c r="D12" s="27">
        <v>121</v>
      </c>
      <c r="E12" s="28" t="s">
        <v>38</v>
      </c>
      <c r="F12" s="28" t="s">
        <v>39</v>
      </c>
      <c r="G12" s="29">
        <v>39446</v>
      </c>
      <c r="H12" s="30">
        <v>39489</v>
      </c>
      <c r="I12" s="191" t="s">
        <v>229</v>
      </c>
      <c r="J12" s="31">
        <v>4</v>
      </c>
      <c r="K12" s="31">
        <v>0</v>
      </c>
      <c r="L12" s="31">
        <v>18</v>
      </c>
      <c r="M12" s="32">
        <v>1</v>
      </c>
      <c r="N12" s="28">
        <v>1</v>
      </c>
      <c r="O12" s="28">
        <v>2</v>
      </c>
      <c r="P12" s="28">
        <v>3</v>
      </c>
      <c r="Q12" s="33">
        <v>7</v>
      </c>
      <c r="R12" s="28">
        <v>4</v>
      </c>
      <c r="S12" s="28">
        <v>1</v>
      </c>
      <c r="T12" s="34">
        <v>1.4999999999999999E-2</v>
      </c>
      <c r="U12" s="35">
        <v>7.0000000000000001E-3</v>
      </c>
      <c r="V12" s="35">
        <v>1.34</v>
      </c>
      <c r="W12" s="35">
        <v>1.069</v>
      </c>
      <c r="X12" s="36">
        <f t="shared" si="0"/>
        <v>2.431</v>
      </c>
      <c r="Y12" s="6"/>
      <c r="Z12" s="6"/>
      <c r="AA12" s="6"/>
    </row>
    <row r="13" spans="1:27">
      <c r="A13" s="16">
        <v>11</v>
      </c>
      <c r="B13" s="285"/>
      <c r="C13" s="277"/>
      <c r="D13" s="37">
        <v>137</v>
      </c>
      <c r="E13" s="38" t="s">
        <v>40</v>
      </c>
      <c r="F13" s="38">
        <v>3387538</v>
      </c>
      <c r="G13" s="39">
        <v>39619</v>
      </c>
      <c r="H13" s="40">
        <v>39620</v>
      </c>
      <c r="I13" s="192" t="s">
        <v>230</v>
      </c>
      <c r="J13" s="41">
        <v>34</v>
      </c>
      <c r="K13" s="41">
        <v>4</v>
      </c>
      <c r="L13" s="41">
        <v>14</v>
      </c>
      <c r="M13" s="42">
        <v>16</v>
      </c>
      <c r="N13" s="38">
        <v>4</v>
      </c>
      <c r="O13" s="38">
        <v>0</v>
      </c>
      <c r="P13" s="38">
        <v>12</v>
      </c>
      <c r="Q13" s="43">
        <v>4</v>
      </c>
      <c r="R13" s="38">
        <v>0</v>
      </c>
      <c r="S13" s="38">
        <v>0</v>
      </c>
      <c r="T13" s="44">
        <v>1.0999999999999999E-2</v>
      </c>
      <c r="U13" s="45">
        <v>3.4000000000000002E-2</v>
      </c>
      <c r="V13" s="45">
        <v>2.6859999999999999</v>
      </c>
      <c r="W13" s="45">
        <v>1.06</v>
      </c>
      <c r="X13" s="46">
        <f t="shared" si="0"/>
        <v>3.7909999999999999</v>
      </c>
      <c r="Y13" s="6"/>
      <c r="Z13" s="6"/>
      <c r="AA13" s="6"/>
    </row>
    <row r="14" spans="1:27">
      <c r="A14" s="16">
        <v>12</v>
      </c>
      <c r="B14" s="285"/>
      <c r="C14" s="277"/>
      <c r="D14" s="27">
        <v>162</v>
      </c>
      <c r="E14" s="28" t="s">
        <v>41</v>
      </c>
      <c r="F14" s="28" t="s">
        <v>42</v>
      </c>
      <c r="G14" s="29">
        <v>39746</v>
      </c>
      <c r="H14" s="30">
        <v>39750</v>
      </c>
      <c r="I14" s="191" t="s">
        <v>230</v>
      </c>
      <c r="J14" s="31">
        <v>5</v>
      </c>
      <c r="K14" s="31">
        <v>1</v>
      </c>
      <c r="L14" s="31">
        <v>17</v>
      </c>
      <c r="M14" s="32">
        <v>2</v>
      </c>
      <c r="N14" s="28">
        <v>1</v>
      </c>
      <c r="O14" s="28">
        <v>0</v>
      </c>
      <c r="P14" s="28">
        <v>2</v>
      </c>
      <c r="Q14" s="33">
        <v>1</v>
      </c>
      <c r="R14" s="28">
        <v>1</v>
      </c>
      <c r="S14" s="28">
        <v>1</v>
      </c>
      <c r="T14" s="34">
        <v>1.7999999999999999E-2</v>
      </c>
      <c r="U14" s="35">
        <v>1.2999999999999999E-2</v>
      </c>
      <c r="V14" s="35">
        <v>1.724</v>
      </c>
      <c r="W14" s="35">
        <v>1.1539999999999999</v>
      </c>
      <c r="X14" s="36">
        <f t="shared" si="0"/>
        <v>2.9089999999999998</v>
      </c>
      <c r="Y14" s="6" t="s">
        <v>197</v>
      </c>
      <c r="Z14" s="6"/>
      <c r="AA14" s="6"/>
    </row>
    <row r="15" spans="1:27">
      <c r="A15" s="16">
        <v>13</v>
      </c>
      <c r="B15" s="285"/>
      <c r="C15" s="277"/>
      <c r="D15" s="37">
        <v>168</v>
      </c>
      <c r="E15" s="38" t="s">
        <v>43</v>
      </c>
      <c r="F15" s="38" t="s">
        <v>25</v>
      </c>
      <c r="G15" s="39">
        <v>39904</v>
      </c>
      <c r="H15" s="40">
        <v>39924</v>
      </c>
      <c r="I15" s="192" t="s">
        <v>230</v>
      </c>
      <c r="J15" s="41">
        <v>8</v>
      </c>
      <c r="K15" s="41">
        <v>1</v>
      </c>
      <c r="L15" s="41">
        <v>17</v>
      </c>
      <c r="M15" s="42">
        <v>2</v>
      </c>
      <c r="N15" s="38">
        <v>2</v>
      </c>
      <c r="O15" s="38">
        <v>3</v>
      </c>
      <c r="P15" s="38">
        <v>6</v>
      </c>
      <c r="Q15" s="43">
        <v>5</v>
      </c>
      <c r="R15" s="38">
        <v>0</v>
      </c>
      <c r="S15" s="38">
        <v>0</v>
      </c>
      <c r="T15" s="44">
        <v>1.4E-2</v>
      </c>
      <c r="U15" s="45">
        <v>0.01</v>
      </c>
      <c r="V15" s="45">
        <v>1.6060000000000001</v>
      </c>
      <c r="W15" s="45">
        <v>1.1100000000000001</v>
      </c>
      <c r="X15" s="46">
        <f t="shared" si="0"/>
        <v>2.74</v>
      </c>
      <c r="Y15" s="6" t="s">
        <v>205</v>
      </c>
      <c r="Z15" s="6"/>
      <c r="AA15" s="6"/>
    </row>
    <row r="16" spans="1:27">
      <c r="A16" s="16">
        <v>14</v>
      </c>
      <c r="B16" s="285"/>
      <c r="C16" s="277"/>
      <c r="D16" s="27">
        <v>175</v>
      </c>
      <c r="E16" s="28" t="s">
        <v>44</v>
      </c>
      <c r="F16" s="28" t="s">
        <v>26</v>
      </c>
      <c r="G16" s="29">
        <v>40108</v>
      </c>
      <c r="H16" s="30">
        <v>40119</v>
      </c>
      <c r="I16" s="191" t="s">
        <v>231</v>
      </c>
      <c r="J16" s="31">
        <v>4</v>
      </c>
      <c r="K16" s="31">
        <v>1</v>
      </c>
      <c r="L16" s="31">
        <v>17</v>
      </c>
      <c r="M16" s="32">
        <v>2</v>
      </c>
      <c r="N16" s="28">
        <v>2</v>
      </c>
      <c r="O16" s="28">
        <v>2</v>
      </c>
      <c r="P16" s="28">
        <v>0</v>
      </c>
      <c r="Q16" s="33">
        <v>12</v>
      </c>
      <c r="R16" s="28">
        <v>12</v>
      </c>
      <c r="S16" s="28">
        <v>1</v>
      </c>
      <c r="T16" s="34">
        <v>1.0999999999999999E-2</v>
      </c>
      <c r="U16" s="35">
        <v>7.0000000000000001E-3</v>
      </c>
      <c r="V16" s="35">
        <v>1.6240000000000001</v>
      </c>
      <c r="W16" s="35">
        <v>1.121</v>
      </c>
      <c r="X16" s="36">
        <f t="shared" si="0"/>
        <v>2.7629999999999999</v>
      </c>
      <c r="Y16" t="s">
        <v>209</v>
      </c>
      <c r="Z16" s="6"/>
      <c r="AA16" s="6"/>
    </row>
    <row r="17" spans="1:27">
      <c r="A17" s="16">
        <v>15</v>
      </c>
      <c r="B17" s="285"/>
      <c r="C17" s="277"/>
      <c r="D17" s="78">
        <v>190</v>
      </c>
      <c r="E17" s="79" t="s">
        <v>45</v>
      </c>
      <c r="F17" s="79" t="s">
        <v>46</v>
      </c>
      <c r="G17" s="80">
        <v>40363</v>
      </c>
      <c r="H17" s="81">
        <v>40380</v>
      </c>
      <c r="I17" s="193" t="s">
        <v>231</v>
      </c>
      <c r="J17" s="157">
        <v>15</v>
      </c>
      <c r="K17" s="157">
        <v>2</v>
      </c>
      <c r="L17" s="157">
        <v>17</v>
      </c>
      <c r="M17" s="82">
        <v>4</v>
      </c>
      <c r="N17" s="79">
        <v>4</v>
      </c>
      <c r="O17" s="79">
        <v>4</v>
      </c>
      <c r="P17" s="79">
        <v>2</v>
      </c>
      <c r="Q17" s="83">
        <v>10</v>
      </c>
      <c r="R17" s="79">
        <v>2</v>
      </c>
      <c r="S17" s="79">
        <v>1</v>
      </c>
      <c r="T17" s="84">
        <v>1.0999999999999999E-2</v>
      </c>
      <c r="U17" s="85">
        <v>1.7999999999999999E-2</v>
      </c>
      <c r="V17" s="85">
        <v>1.7909999999999999</v>
      </c>
      <c r="W17" s="85">
        <v>1.0620000000000001</v>
      </c>
      <c r="X17" s="158">
        <f t="shared" si="0"/>
        <v>2.8819999999999997</v>
      </c>
      <c r="Y17" s="6"/>
      <c r="Z17" s="6"/>
      <c r="AA17" s="6"/>
    </row>
    <row r="18" spans="1:27">
      <c r="A18" s="16">
        <v>16</v>
      </c>
      <c r="B18" s="285"/>
      <c r="C18" s="277"/>
      <c r="D18" s="27">
        <v>212</v>
      </c>
      <c r="E18" s="28" t="s">
        <v>47</v>
      </c>
      <c r="F18" s="28" t="s">
        <v>48</v>
      </c>
      <c r="G18" s="29">
        <v>41348</v>
      </c>
      <c r="H18" s="30">
        <v>41385</v>
      </c>
      <c r="I18" s="191" t="s">
        <v>231</v>
      </c>
      <c r="J18" s="31">
        <v>47</v>
      </c>
      <c r="K18" s="31">
        <v>2</v>
      </c>
      <c r="L18" s="31">
        <v>16</v>
      </c>
      <c r="M18" s="32">
        <v>4</v>
      </c>
      <c r="N18" s="28">
        <v>1</v>
      </c>
      <c r="O18" s="28">
        <v>2</v>
      </c>
      <c r="P18" s="28">
        <v>0</v>
      </c>
      <c r="Q18" s="33">
        <v>3</v>
      </c>
      <c r="R18" s="28">
        <v>3</v>
      </c>
      <c r="S18" s="28">
        <v>3</v>
      </c>
      <c r="T18" s="34">
        <v>1.2999999999999999E-2</v>
      </c>
      <c r="U18" s="35">
        <v>5.6000000000000001E-2</v>
      </c>
      <c r="V18" s="35">
        <v>2.218</v>
      </c>
      <c r="W18" s="35">
        <v>1.1559999999999999</v>
      </c>
      <c r="X18" s="36">
        <f t="shared" si="0"/>
        <v>3.4429999999999996</v>
      </c>
      <c r="Y18" s="6"/>
      <c r="Z18" s="6"/>
      <c r="AA18" s="6"/>
    </row>
    <row r="19" spans="1:27">
      <c r="A19" s="16">
        <v>17</v>
      </c>
      <c r="B19" s="285"/>
      <c r="C19" s="277"/>
      <c r="D19" s="47">
        <v>214</v>
      </c>
      <c r="E19" s="48" t="s">
        <v>49</v>
      </c>
      <c r="F19" s="48" t="s">
        <v>50</v>
      </c>
      <c r="G19" s="49">
        <v>41731</v>
      </c>
      <c r="H19" s="50">
        <v>41732</v>
      </c>
      <c r="I19" s="194" t="s">
        <v>231</v>
      </c>
      <c r="J19" s="51">
        <v>57</v>
      </c>
      <c r="K19" s="51">
        <v>2</v>
      </c>
      <c r="L19" s="51">
        <v>18</v>
      </c>
      <c r="M19" s="52">
        <v>4</v>
      </c>
      <c r="N19" s="48">
        <v>1</v>
      </c>
      <c r="O19" s="48">
        <v>0</v>
      </c>
      <c r="P19" s="48">
        <v>0</v>
      </c>
      <c r="Q19" s="53">
        <v>2</v>
      </c>
      <c r="R19" s="48">
        <v>2</v>
      </c>
      <c r="S19" s="48">
        <v>2</v>
      </c>
      <c r="T19" s="54">
        <v>1.0999999999999999E-2</v>
      </c>
      <c r="U19" s="55">
        <v>8.5999999999999993E-2</v>
      </c>
      <c r="V19" s="55">
        <v>2.206</v>
      </c>
      <c r="W19" s="55">
        <v>1.1160000000000001</v>
      </c>
      <c r="X19" s="56">
        <f t="shared" si="0"/>
        <v>3.419</v>
      </c>
      <c r="Y19" s="6"/>
      <c r="Z19" s="6"/>
      <c r="AA19" s="6"/>
    </row>
    <row r="20" spans="1:27">
      <c r="A20" s="16">
        <v>18</v>
      </c>
      <c r="B20" s="285"/>
      <c r="C20" s="278" t="s">
        <v>108</v>
      </c>
      <c r="D20" s="78">
        <v>114</v>
      </c>
      <c r="E20" s="79" t="s">
        <v>56</v>
      </c>
      <c r="F20" s="79" t="s">
        <v>57</v>
      </c>
      <c r="G20" s="170">
        <v>38554</v>
      </c>
      <c r="H20" s="81">
        <v>38568</v>
      </c>
      <c r="I20" s="193" t="s">
        <v>228</v>
      </c>
      <c r="J20" s="79">
        <v>12</v>
      </c>
      <c r="K20" s="79">
        <v>2</v>
      </c>
      <c r="L20" s="79">
        <v>40</v>
      </c>
      <c r="M20" s="82">
        <v>8</v>
      </c>
      <c r="N20" s="79">
        <v>8</v>
      </c>
      <c r="O20" s="79">
        <v>136</v>
      </c>
      <c r="P20" s="79">
        <v>12</v>
      </c>
      <c r="Q20" s="83">
        <v>36</v>
      </c>
      <c r="R20" s="79">
        <v>32</v>
      </c>
      <c r="S20" s="79">
        <v>3</v>
      </c>
      <c r="T20" s="84">
        <v>1.7999999999999999E-2</v>
      </c>
      <c r="U20" s="85">
        <v>1.0999999999999999E-2</v>
      </c>
      <c r="V20" s="85">
        <v>2.9079999999999999</v>
      </c>
      <c r="W20" s="85">
        <v>1.5760000000000001</v>
      </c>
      <c r="X20" s="158">
        <v>4.5129999999999999</v>
      </c>
      <c r="Y20" s="6" t="s">
        <v>214</v>
      </c>
      <c r="Z20" s="6" t="s">
        <v>215</v>
      </c>
      <c r="AA20" s="6"/>
    </row>
    <row r="21" spans="1:27">
      <c r="A21" s="16">
        <v>19</v>
      </c>
      <c r="B21" s="285"/>
      <c r="C21" s="277"/>
      <c r="D21" s="27">
        <v>115</v>
      </c>
      <c r="E21" s="28" t="s">
        <v>57</v>
      </c>
      <c r="F21" s="28" t="s">
        <v>58</v>
      </c>
      <c r="G21" s="57">
        <v>38568</v>
      </c>
      <c r="H21" s="30">
        <v>38573</v>
      </c>
      <c r="I21" s="191" t="s">
        <v>228</v>
      </c>
      <c r="J21" s="28">
        <v>23</v>
      </c>
      <c r="K21" s="28">
        <v>1</v>
      </c>
      <c r="L21" s="28">
        <v>42</v>
      </c>
      <c r="M21" s="32">
        <v>4</v>
      </c>
      <c r="N21" s="28">
        <v>4</v>
      </c>
      <c r="O21" s="28">
        <v>0</v>
      </c>
      <c r="P21" s="28">
        <v>20</v>
      </c>
      <c r="Q21" s="33">
        <v>20</v>
      </c>
      <c r="R21" s="28">
        <v>20</v>
      </c>
      <c r="S21" s="28">
        <v>4</v>
      </c>
      <c r="T21" s="34">
        <v>1.4E-2</v>
      </c>
      <c r="U21" s="35">
        <v>1.9E-2</v>
      </c>
      <c r="V21" s="35">
        <v>2.1819999999999999</v>
      </c>
      <c r="W21" s="35">
        <v>1.1259999999999999</v>
      </c>
      <c r="X21" s="36">
        <v>3.3410000000000002</v>
      </c>
      <c r="Y21" s="6"/>
      <c r="Z21" s="6">
        <f>SUM(R20:R51)</f>
        <v>1234</v>
      </c>
      <c r="AA21" s="6">
        <f>SUM(S20:S51)</f>
        <v>93</v>
      </c>
    </row>
    <row r="22" spans="1:27">
      <c r="A22" s="16">
        <v>20</v>
      </c>
      <c r="B22" s="285"/>
      <c r="C22" s="277"/>
      <c r="D22" s="27">
        <v>137</v>
      </c>
      <c r="E22" s="28" t="s">
        <v>59</v>
      </c>
      <c r="F22" s="28" t="s">
        <v>60</v>
      </c>
      <c r="G22" s="57">
        <v>38875</v>
      </c>
      <c r="H22" s="30">
        <v>38876</v>
      </c>
      <c r="I22" s="191" t="s">
        <v>228</v>
      </c>
      <c r="J22" s="28">
        <v>33</v>
      </c>
      <c r="K22" s="28">
        <v>2</v>
      </c>
      <c r="L22" s="28">
        <v>43</v>
      </c>
      <c r="M22" s="32">
        <v>8</v>
      </c>
      <c r="N22" s="28">
        <v>8</v>
      </c>
      <c r="O22" s="28">
        <v>0</v>
      </c>
      <c r="P22" s="28">
        <v>52</v>
      </c>
      <c r="Q22" s="33">
        <v>24</v>
      </c>
      <c r="R22" s="28">
        <v>24</v>
      </c>
      <c r="S22" s="28">
        <v>3</v>
      </c>
      <c r="T22" s="34">
        <v>2.4E-2</v>
      </c>
      <c r="U22" s="35">
        <v>4.2999999999999997E-2</v>
      </c>
      <c r="V22" s="35">
        <v>3.6869999999999998</v>
      </c>
      <c r="W22" s="35">
        <v>1.55</v>
      </c>
      <c r="X22" s="36">
        <f t="shared" ref="X22:X23" si="1">T22+U22+V22+W18</f>
        <v>4.91</v>
      </c>
      <c r="Y22" s="6"/>
      <c r="Z22" s="6"/>
      <c r="AA22" s="6"/>
    </row>
    <row r="23" spans="1:27">
      <c r="A23" s="16">
        <v>21</v>
      </c>
      <c r="B23" s="285"/>
      <c r="C23" s="277"/>
      <c r="D23" s="27">
        <v>138</v>
      </c>
      <c r="E23" s="28" t="s">
        <v>60</v>
      </c>
      <c r="F23" s="28" t="s">
        <v>61</v>
      </c>
      <c r="G23" s="57">
        <v>38876</v>
      </c>
      <c r="H23" s="30">
        <v>38882</v>
      </c>
      <c r="I23" s="191" t="s">
        <v>227</v>
      </c>
      <c r="J23" s="28">
        <v>1</v>
      </c>
      <c r="K23" s="28">
        <v>1</v>
      </c>
      <c r="L23" s="28">
        <v>44</v>
      </c>
      <c r="M23" s="32">
        <v>4</v>
      </c>
      <c r="N23" s="28">
        <v>2</v>
      </c>
      <c r="O23" s="28">
        <v>0</v>
      </c>
      <c r="P23" s="28">
        <v>0</v>
      </c>
      <c r="Q23" s="33">
        <v>2</v>
      </c>
      <c r="R23" s="28">
        <v>2</v>
      </c>
      <c r="S23" s="28">
        <v>1</v>
      </c>
      <c r="T23" s="34">
        <v>2.1000000000000001E-2</v>
      </c>
      <c r="U23" s="35">
        <v>5.0000000000000001E-3</v>
      </c>
      <c r="V23" s="35">
        <v>2.407</v>
      </c>
      <c r="W23" s="35">
        <v>1.2210000000000001</v>
      </c>
      <c r="X23" s="36">
        <f t="shared" si="1"/>
        <v>3.5489999999999999</v>
      </c>
      <c r="Y23" s="6"/>
      <c r="Z23" s="6"/>
      <c r="AA23" s="6"/>
    </row>
    <row r="24" spans="1:27">
      <c r="A24" s="16">
        <v>22</v>
      </c>
      <c r="B24" s="285"/>
      <c r="C24" s="277"/>
      <c r="D24" s="27">
        <v>260</v>
      </c>
      <c r="E24" s="28" t="s">
        <v>62</v>
      </c>
      <c r="F24" s="28" t="s">
        <v>63</v>
      </c>
      <c r="G24" s="57">
        <v>39481</v>
      </c>
      <c r="H24" s="30">
        <v>39488</v>
      </c>
      <c r="I24" s="191" t="s">
        <v>230</v>
      </c>
      <c r="J24" s="28">
        <v>75</v>
      </c>
      <c r="K24" s="28">
        <v>1</v>
      </c>
      <c r="L24" s="28">
        <v>45</v>
      </c>
      <c r="M24" s="32">
        <v>4</v>
      </c>
      <c r="N24" s="28">
        <v>4</v>
      </c>
      <c r="O24" s="28">
        <v>44</v>
      </c>
      <c r="P24" s="28">
        <v>16</v>
      </c>
      <c r="Q24" s="33">
        <v>26</v>
      </c>
      <c r="R24" s="28">
        <v>26</v>
      </c>
      <c r="S24" s="28">
        <v>11</v>
      </c>
      <c r="T24" s="34">
        <v>1.9E-2</v>
      </c>
      <c r="U24" s="35">
        <v>9.5000000000000001E-2</v>
      </c>
      <c r="V24" s="35">
        <v>1.9039999999999999</v>
      </c>
      <c r="W24" s="35">
        <v>1.044</v>
      </c>
      <c r="X24" s="36">
        <f t="shared" ref="X24:X25" si="2">T24+U24+V24+W24</f>
        <v>3.0619999999999998</v>
      </c>
      <c r="Y24" t="s">
        <v>216</v>
      </c>
      <c r="Z24" s="6" t="s">
        <v>217</v>
      </c>
      <c r="AA24" s="6"/>
    </row>
    <row r="25" spans="1:27">
      <c r="A25" s="16">
        <v>23</v>
      </c>
      <c r="B25" s="285"/>
      <c r="C25" s="277"/>
      <c r="D25" s="27">
        <v>264</v>
      </c>
      <c r="E25" s="28" t="s">
        <v>64</v>
      </c>
      <c r="F25" s="28" t="s">
        <v>65</v>
      </c>
      <c r="G25" s="57">
        <v>39492</v>
      </c>
      <c r="H25" s="30">
        <v>39493</v>
      </c>
      <c r="I25" s="191" t="s">
        <v>230</v>
      </c>
      <c r="J25" s="28">
        <v>99</v>
      </c>
      <c r="K25" s="28">
        <v>0</v>
      </c>
      <c r="L25" s="28">
        <v>46</v>
      </c>
      <c r="M25" s="32">
        <v>2</v>
      </c>
      <c r="N25" s="28">
        <v>2</v>
      </c>
      <c r="O25" s="28">
        <v>0</v>
      </c>
      <c r="P25" s="28">
        <v>0</v>
      </c>
      <c r="Q25" s="33">
        <v>2</v>
      </c>
      <c r="R25" s="28">
        <v>2</v>
      </c>
      <c r="S25" s="28">
        <v>1</v>
      </c>
      <c r="T25" s="34">
        <v>1.9E-2</v>
      </c>
      <c r="U25" s="35">
        <v>7.1999999999999995E-2</v>
      </c>
      <c r="V25" s="35">
        <v>1.569</v>
      </c>
      <c r="W25" s="35">
        <v>1.06</v>
      </c>
      <c r="X25" s="36">
        <f t="shared" si="2"/>
        <v>2.7199999999999998</v>
      </c>
      <c r="Y25" s="6" t="s">
        <v>201</v>
      </c>
      <c r="Z25" s="6"/>
      <c r="AA25" s="6"/>
    </row>
    <row r="26" spans="1:27">
      <c r="A26" s="16">
        <v>24</v>
      </c>
      <c r="B26" s="285"/>
      <c r="C26" s="277"/>
      <c r="D26" s="37">
        <v>276</v>
      </c>
      <c r="E26" s="38" t="s">
        <v>66</v>
      </c>
      <c r="F26" s="38" t="s">
        <v>67</v>
      </c>
      <c r="G26" s="159">
        <v>39524</v>
      </c>
      <c r="H26" s="40">
        <v>39532</v>
      </c>
      <c r="I26" s="192" t="s">
        <v>230</v>
      </c>
      <c r="J26" s="38">
        <v>78</v>
      </c>
      <c r="K26" s="38">
        <v>2</v>
      </c>
      <c r="L26" s="38">
        <v>44</v>
      </c>
      <c r="M26" s="42">
        <v>8</v>
      </c>
      <c r="N26" s="38">
        <v>8</v>
      </c>
      <c r="O26" s="38">
        <v>0</v>
      </c>
      <c r="P26" s="38">
        <v>8</v>
      </c>
      <c r="Q26" s="43">
        <v>8</v>
      </c>
      <c r="R26" s="38">
        <v>0</v>
      </c>
      <c r="S26" s="38">
        <v>0</v>
      </c>
      <c r="T26" s="44">
        <v>0.02</v>
      </c>
      <c r="U26" s="45">
        <v>0.05</v>
      </c>
      <c r="V26" s="45">
        <v>3.4319999999999999</v>
      </c>
      <c r="W26" s="45">
        <v>1.365</v>
      </c>
      <c r="X26" s="46">
        <f t="shared" ref="X26:X33" si="3">T26+U26+V26+W22</f>
        <v>5.0519999999999996</v>
      </c>
      <c r="Y26" s="6"/>
      <c r="Z26" s="6"/>
      <c r="AA26" s="6"/>
    </row>
    <row r="27" spans="1:27">
      <c r="A27" s="16">
        <v>25</v>
      </c>
      <c r="B27" s="285"/>
      <c r="C27" s="277"/>
      <c r="D27" s="78">
        <v>277</v>
      </c>
      <c r="E27" s="79" t="s">
        <v>67</v>
      </c>
      <c r="F27" s="79" t="s">
        <v>68</v>
      </c>
      <c r="G27" s="170">
        <v>39532</v>
      </c>
      <c r="H27" s="81">
        <v>39532</v>
      </c>
      <c r="I27" s="193" t="s">
        <v>230</v>
      </c>
      <c r="J27" s="79">
        <v>332</v>
      </c>
      <c r="K27" s="79">
        <v>4</v>
      </c>
      <c r="L27" s="79">
        <v>43</v>
      </c>
      <c r="M27" s="82">
        <v>32</v>
      </c>
      <c r="N27" s="79">
        <v>32</v>
      </c>
      <c r="O27" s="79">
        <v>64</v>
      </c>
      <c r="P27" s="79">
        <v>0</v>
      </c>
      <c r="Q27" s="83">
        <v>720</v>
      </c>
      <c r="R27" s="79">
        <v>688</v>
      </c>
      <c r="S27" s="79">
        <v>7</v>
      </c>
      <c r="T27" s="84">
        <v>2.5000000000000001E-2</v>
      </c>
      <c r="U27" s="85">
        <v>0.08</v>
      </c>
      <c r="V27" s="85">
        <v>8.4459999999999997</v>
      </c>
      <c r="W27" s="85">
        <v>1.5</v>
      </c>
      <c r="X27" s="158">
        <f t="shared" si="3"/>
        <v>9.7720000000000002</v>
      </c>
      <c r="Y27" t="s">
        <v>205</v>
      </c>
      <c r="Z27" s="6" t="s">
        <v>218</v>
      </c>
      <c r="AA27" s="6"/>
    </row>
    <row r="28" spans="1:27">
      <c r="A28" s="16">
        <v>26</v>
      </c>
      <c r="B28" s="285"/>
      <c r="C28" s="277"/>
      <c r="D28" s="27">
        <v>279</v>
      </c>
      <c r="E28" s="28" t="s">
        <v>69</v>
      </c>
      <c r="F28" s="28" t="s">
        <v>70</v>
      </c>
      <c r="G28" s="57">
        <v>39532</v>
      </c>
      <c r="H28" s="30">
        <v>39532</v>
      </c>
      <c r="I28" s="191" t="s">
        <v>230</v>
      </c>
      <c r="J28" s="28">
        <v>46</v>
      </c>
      <c r="K28" s="28">
        <v>2</v>
      </c>
      <c r="L28" s="28">
        <v>45</v>
      </c>
      <c r="M28" s="32">
        <v>8</v>
      </c>
      <c r="N28" s="28">
        <v>6</v>
      </c>
      <c r="O28" s="28">
        <v>0</v>
      </c>
      <c r="P28" s="28">
        <v>51</v>
      </c>
      <c r="Q28" s="33">
        <v>21</v>
      </c>
      <c r="R28" s="28">
        <v>21</v>
      </c>
      <c r="S28" s="28">
        <v>5</v>
      </c>
      <c r="T28" s="34">
        <v>0.02</v>
      </c>
      <c r="U28" s="35">
        <v>1.9E-2</v>
      </c>
      <c r="V28" s="35">
        <v>3.0369999999999999</v>
      </c>
      <c r="W28" s="35">
        <v>1.147</v>
      </c>
      <c r="X28" s="36">
        <f t="shared" si="3"/>
        <v>4.12</v>
      </c>
      <c r="Y28" s="6"/>
      <c r="Z28" s="6"/>
      <c r="AA28" s="6"/>
    </row>
    <row r="29" spans="1:27">
      <c r="A29" s="16">
        <v>27</v>
      </c>
      <c r="B29" s="285"/>
      <c r="C29" s="277"/>
      <c r="D29" s="27">
        <v>280</v>
      </c>
      <c r="E29" s="28" t="s">
        <v>70</v>
      </c>
      <c r="F29" s="28" t="s">
        <v>71</v>
      </c>
      <c r="G29" s="57">
        <v>39532</v>
      </c>
      <c r="H29" s="30">
        <v>39539</v>
      </c>
      <c r="I29" s="191" t="s">
        <v>230</v>
      </c>
      <c r="J29" s="28">
        <v>10</v>
      </c>
      <c r="K29" s="28">
        <v>0</v>
      </c>
      <c r="L29" s="28">
        <v>47</v>
      </c>
      <c r="M29" s="32">
        <v>2</v>
      </c>
      <c r="N29" s="28">
        <v>1</v>
      </c>
      <c r="O29" s="28">
        <v>0</v>
      </c>
      <c r="P29" s="28">
        <v>4</v>
      </c>
      <c r="Q29" s="33">
        <v>5</v>
      </c>
      <c r="R29" s="28">
        <v>5</v>
      </c>
      <c r="S29" s="28">
        <v>2</v>
      </c>
      <c r="T29" s="34">
        <v>0.02</v>
      </c>
      <c r="U29" s="35">
        <v>1.4E-2</v>
      </c>
      <c r="V29" s="35">
        <v>1.712</v>
      </c>
      <c r="W29" s="35">
        <v>1.1859999999999999</v>
      </c>
      <c r="X29" s="36">
        <f t="shared" si="3"/>
        <v>2.806</v>
      </c>
      <c r="Y29" s="6" t="s">
        <v>208</v>
      </c>
      <c r="Z29" s="6"/>
      <c r="AA29" s="6"/>
    </row>
    <row r="30" spans="1:27">
      <c r="A30" s="16">
        <v>28</v>
      </c>
      <c r="B30" s="285"/>
      <c r="C30" s="277"/>
      <c r="D30" s="78">
        <v>281</v>
      </c>
      <c r="E30" s="79" t="s">
        <v>71</v>
      </c>
      <c r="F30" s="79" t="s">
        <v>72</v>
      </c>
      <c r="G30" s="170">
        <v>39539</v>
      </c>
      <c r="H30" s="81">
        <v>39550</v>
      </c>
      <c r="I30" s="193" t="s">
        <v>230</v>
      </c>
      <c r="J30" s="79">
        <v>27</v>
      </c>
      <c r="K30" s="79">
        <v>1</v>
      </c>
      <c r="L30" s="79">
        <v>46</v>
      </c>
      <c r="M30" s="82">
        <v>4</v>
      </c>
      <c r="N30" s="79">
        <v>4</v>
      </c>
      <c r="O30" s="79">
        <v>12</v>
      </c>
      <c r="P30" s="79">
        <v>4</v>
      </c>
      <c r="Q30" s="83">
        <v>74</v>
      </c>
      <c r="R30" s="79">
        <v>56</v>
      </c>
      <c r="S30" s="79">
        <v>4</v>
      </c>
      <c r="T30" s="84">
        <v>2.1000000000000001E-2</v>
      </c>
      <c r="U30" s="85">
        <v>2.4E-2</v>
      </c>
      <c r="V30" s="85">
        <v>2.6480000000000001</v>
      </c>
      <c r="W30" s="85">
        <v>1.1299999999999999</v>
      </c>
      <c r="X30" s="158">
        <f t="shared" si="3"/>
        <v>4.0579999999999998</v>
      </c>
      <c r="Y30" s="6"/>
      <c r="Z30" s="6"/>
      <c r="AA30" s="6"/>
    </row>
    <row r="31" spans="1:27">
      <c r="A31" s="16">
        <v>29</v>
      </c>
      <c r="B31" s="285"/>
      <c r="C31" s="277"/>
      <c r="D31" s="27">
        <v>290</v>
      </c>
      <c r="E31" s="28" t="s">
        <v>23</v>
      </c>
      <c r="F31" s="28" t="s">
        <v>73</v>
      </c>
      <c r="G31" s="57">
        <v>39587</v>
      </c>
      <c r="H31" s="30">
        <v>39600</v>
      </c>
      <c r="I31" s="191" t="s">
        <v>230</v>
      </c>
      <c r="J31" s="28">
        <v>11</v>
      </c>
      <c r="K31" s="28">
        <v>3</v>
      </c>
      <c r="L31" s="28">
        <v>46</v>
      </c>
      <c r="M31" s="32">
        <v>16</v>
      </c>
      <c r="N31" s="28">
        <v>10</v>
      </c>
      <c r="O31" s="28">
        <v>0</v>
      </c>
      <c r="P31" s="28">
        <v>36</v>
      </c>
      <c r="Q31" s="33">
        <v>18</v>
      </c>
      <c r="R31" s="28">
        <v>18</v>
      </c>
      <c r="S31" s="28">
        <v>3</v>
      </c>
      <c r="T31" s="34">
        <v>1.7999999999999999E-2</v>
      </c>
      <c r="U31" s="35">
        <v>1.2999999999999999E-2</v>
      </c>
      <c r="V31" s="35">
        <v>4.952</v>
      </c>
      <c r="W31" s="35">
        <v>1.19</v>
      </c>
      <c r="X31" s="36">
        <f t="shared" si="3"/>
        <v>6.4829999999999997</v>
      </c>
      <c r="Y31" s="6" t="s">
        <v>219</v>
      </c>
      <c r="Z31" s="6"/>
      <c r="AA31" s="6"/>
    </row>
    <row r="32" spans="1:27">
      <c r="A32" s="16">
        <v>30</v>
      </c>
      <c r="B32" s="285"/>
      <c r="C32" s="277"/>
      <c r="D32" s="78">
        <v>295</v>
      </c>
      <c r="E32" s="79" t="s">
        <v>74</v>
      </c>
      <c r="F32" s="79" t="s">
        <v>75</v>
      </c>
      <c r="G32" s="170">
        <v>39617</v>
      </c>
      <c r="H32" s="81">
        <v>39621</v>
      </c>
      <c r="I32" s="193" t="s">
        <v>230</v>
      </c>
      <c r="J32" s="79">
        <v>130</v>
      </c>
      <c r="K32" s="79">
        <v>4</v>
      </c>
      <c r="L32" s="79">
        <v>45</v>
      </c>
      <c r="M32" s="82">
        <v>32</v>
      </c>
      <c r="N32" s="79">
        <v>32</v>
      </c>
      <c r="O32" s="79">
        <v>0</v>
      </c>
      <c r="P32" s="79">
        <v>8</v>
      </c>
      <c r="Q32" s="83">
        <v>112</v>
      </c>
      <c r="R32" s="79">
        <v>46</v>
      </c>
      <c r="S32" s="79">
        <v>7</v>
      </c>
      <c r="T32" s="84">
        <v>2.1000000000000001E-2</v>
      </c>
      <c r="U32" s="85">
        <v>0.157</v>
      </c>
      <c r="V32" s="85">
        <v>8.6750000000000007</v>
      </c>
      <c r="W32" s="85">
        <v>1.46</v>
      </c>
      <c r="X32" s="158">
        <f t="shared" si="3"/>
        <v>10.000000000000002</v>
      </c>
      <c r="Y32" s="6"/>
      <c r="Z32" s="6" t="s">
        <v>221</v>
      </c>
      <c r="AA32" s="6"/>
    </row>
    <row r="33" spans="1:27">
      <c r="A33" s="16">
        <v>31</v>
      </c>
      <c r="B33" s="285"/>
      <c r="C33" s="277"/>
      <c r="D33" s="78">
        <v>296</v>
      </c>
      <c r="E33" s="79" t="s">
        <v>75</v>
      </c>
      <c r="F33" s="79" t="s">
        <v>76</v>
      </c>
      <c r="G33" s="170">
        <v>39621</v>
      </c>
      <c r="H33" s="81">
        <v>39622</v>
      </c>
      <c r="I33" s="193" t="s">
        <v>230</v>
      </c>
      <c r="J33" s="79">
        <v>102</v>
      </c>
      <c r="K33" s="79">
        <v>4</v>
      </c>
      <c r="L33" s="79">
        <v>45</v>
      </c>
      <c r="M33" s="82">
        <v>32</v>
      </c>
      <c r="N33" s="79">
        <v>32</v>
      </c>
      <c r="O33" s="79">
        <v>24</v>
      </c>
      <c r="P33" s="79">
        <v>0</v>
      </c>
      <c r="Q33" s="83">
        <v>128</v>
      </c>
      <c r="R33" s="79">
        <v>68</v>
      </c>
      <c r="S33" s="79">
        <v>4</v>
      </c>
      <c r="T33" s="84">
        <v>1.7999999999999999E-2</v>
      </c>
      <c r="U33" s="85">
        <v>0.06</v>
      </c>
      <c r="V33" s="85">
        <v>11.324999999999999</v>
      </c>
      <c r="W33" s="85">
        <v>2.073</v>
      </c>
      <c r="X33" s="158">
        <f t="shared" si="3"/>
        <v>12.588999999999999</v>
      </c>
      <c r="Y33" s="6"/>
      <c r="Z33" s="6" t="s">
        <v>221</v>
      </c>
      <c r="AA33" s="6"/>
    </row>
    <row r="34" spans="1:27">
      <c r="A34" s="16">
        <v>32</v>
      </c>
      <c r="B34" s="285"/>
      <c r="C34" s="277"/>
      <c r="D34" s="27">
        <v>308</v>
      </c>
      <c r="E34" s="28" t="s">
        <v>77</v>
      </c>
      <c r="F34" s="28" t="s">
        <v>78</v>
      </c>
      <c r="G34" s="57">
        <v>39642</v>
      </c>
      <c r="H34" s="30">
        <v>39650</v>
      </c>
      <c r="I34" s="191" t="s">
        <v>229</v>
      </c>
      <c r="J34" s="28">
        <v>3</v>
      </c>
      <c r="K34" s="28">
        <v>1</v>
      </c>
      <c r="L34" s="28">
        <v>47</v>
      </c>
      <c r="M34" s="32">
        <v>4</v>
      </c>
      <c r="N34" s="28">
        <v>2</v>
      </c>
      <c r="O34" s="28">
        <v>0</v>
      </c>
      <c r="P34" s="28">
        <v>0</v>
      </c>
      <c r="Q34" s="33">
        <v>2</v>
      </c>
      <c r="R34" s="28">
        <v>2</v>
      </c>
      <c r="S34" s="28">
        <v>1</v>
      </c>
      <c r="T34" s="34">
        <v>3.3000000000000002E-2</v>
      </c>
      <c r="U34" s="35">
        <v>1.2E-2</v>
      </c>
      <c r="V34" s="35">
        <v>2.93</v>
      </c>
      <c r="W34" s="35">
        <v>1.486</v>
      </c>
      <c r="X34" s="36">
        <f t="shared" ref="X34:X51" si="4">T34+U34+V34+W34</f>
        <v>4.4610000000000003</v>
      </c>
      <c r="Y34" s="6"/>
      <c r="Z34" s="6"/>
      <c r="AA34" s="6"/>
    </row>
    <row r="35" spans="1:27">
      <c r="A35" s="16">
        <v>33</v>
      </c>
      <c r="B35" s="285"/>
      <c r="C35" s="277"/>
      <c r="D35" s="27">
        <v>321</v>
      </c>
      <c r="E35" s="28" t="s">
        <v>79</v>
      </c>
      <c r="F35" s="28" t="s">
        <v>80</v>
      </c>
      <c r="G35" s="57">
        <v>39676</v>
      </c>
      <c r="H35" s="30">
        <v>39718</v>
      </c>
      <c r="I35" s="191" t="s">
        <v>230</v>
      </c>
      <c r="J35" s="28">
        <v>2</v>
      </c>
      <c r="K35" s="28">
        <v>1</v>
      </c>
      <c r="L35" s="28">
        <v>47</v>
      </c>
      <c r="M35" s="32">
        <v>4</v>
      </c>
      <c r="N35" s="28">
        <v>2</v>
      </c>
      <c r="O35" s="28">
        <v>0</v>
      </c>
      <c r="P35" s="28">
        <v>0</v>
      </c>
      <c r="Q35" s="33">
        <v>2</v>
      </c>
      <c r="R35" s="28">
        <v>2</v>
      </c>
      <c r="S35" s="28">
        <v>1</v>
      </c>
      <c r="T35" s="34">
        <v>1.4999999999999999E-2</v>
      </c>
      <c r="U35" s="35">
        <v>5.0000000000000001E-3</v>
      </c>
      <c r="V35" s="35">
        <v>2.8559999999999999</v>
      </c>
      <c r="W35" s="35">
        <v>1.583</v>
      </c>
      <c r="X35" s="36">
        <f t="shared" si="4"/>
        <v>4.4589999999999996</v>
      </c>
      <c r="Y35" s="6"/>
      <c r="Z35" s="6"/>
      <c r="AA35" s="6"/>
    </row>
    <row r="36" spans="1:27">
      <c r="A36" s="16">
        <v>34</v>
      </c>
      <c r="B36" s="285"/>
      <c r="C36" s="277"/>
      <c r="D36" s="37">
        <v>323</v>
      </c>
      <c r="E36" s="38" t="s">
        <v>81</v>
      </c>
      <c r="F36" s="38" t="s">
        <v>82</v>
      </c>
      <c r="G36" s="159">
        <v>39726</v>
      </c>
      <c r="H36" s="40">
        <v>39727</v>
      </c>
      <c r="I36" s="192" t="s">
        <v>230</v>
      </c>
      <c r="J36" s="38">
        <v>53</v>
      </c>
      <c r="K36" s="38">
        <v>3</v>
      </c>
      <c r="L36" s="38">
        <v>45</v>
      </c>
      <c r="M36" s="42">
        <v>16</v>
      </c>
      <c r="N36" s="38">
        <v>16</v>
      </c>
      <c r="O36" s="38">
        <v>0</v>
      </c>
      <c r="P36" s="38">
        <v>16</v>
      </c>
      <c r="Q36" s="43">
        <v>16</v>
      </c>
      <c r="R36" s="38">
        <v>0</v>
      </c>
      <c r="S36" s="38">
        <v>0</v>
      </c>
      <c r="T36" s="44">
        <v>1.6E-2</v>
      </c>
      <c r="U36" s="45">
        <v>4.2000000000000003E-2</v>
      </c>
      <c r="V36" s="45">
        <v>4.8099999999999996</v>
      </c>
      <c r="W36" s="45">
        <v>1.1479999999999999</v>
      </c>
      <c r="X36" s="46">
        <f t="shared" si="4"/>
        <v>6.0159999999999991</v>
      </c>
      <c r="Y36" s="6"/>
      <c r="Z36" s="6"/>
      <c r="AA36" s="6"/>
    </row>
    <row r="37" spans="1:27">
      <c r="A37" s="16">
        <v>35</v>
      </c>
      <c r="B37" s="285"/>
      <c r="C37" s="277"/>
      <c r="D37" s="37">
        <v>324</v>
      </c>
      <c r="E37" s="38" t="s">
        <v>82</v>
      </c>
      <c r="F37" s="38" t="s">
        <v>83</v>
      </c>
      <c r="G37" s="159">
        <v>39727</v>
      </c>
      <c r="H37" s="40">
        <v>39728</v>
      </c>
      <c r="I37" s="192" t="s">
        <v>230</v>
      </c>
      <c r="J37" s="38">
        <v>92</v>
      </c>
      <c r="K37" s="38">
        <v>4</v>
      </c>
      <c r="L37" s="38">
        <v>44</v>
      </c>
      <c r="M37" s="42">
        <v>32</v>
      </c>
      <c r="N37" s="38">
        <v>32</v>
      </c>
      <c r="O37" s="38">
        <v>0</v>
      </c>
      <c r="P37" s="38">
        <v>32</v>
      </c>
      <c r="Q37" s="43">
        <v>32</v>
      </c>
      <c r="R37" s="38">
        <v>0</v>
      </c>
      <c r="S37" s="38">
        <v>0</v>
      </c>
      <c r="T37" s="44">
        <v>1.6E-2</v>
      </c>
      <c r="U37" s="45">
        <v>7.3999999999999996E-2</v>
      </c>
      <c r="V37" s="45">
        <v>9.6590000000000007</v>
      </c>
      <c r="W37" s="45">
        <v>1.68</v>
      </c>
      <c r="X37" s="46">
        <f t="shared" si="4"/>
        <v>11.429</v>
      </c>
      <c r="Y37" s="6"/>
      <c r="Z37" s="6"/>
      <c r="AA37" s="6"/>
    </row>
    <row r="38" spans="1:27">
      <c r="A38" s="16">
        <v>36</v>
      </c>
      <c r="B38" s="285"/>
      <c r="C38" s="277"/>
      <c r="D38" s="27">
        <v>325</v>
      </c>
      <c r="E38" s="28" t="s">
        <v>83</v>
      </c>
      <c r="F38" s="28" t="s">
        <v>84</v>
      </c>
      <c r="G38" s="57">
        <v>39728</v>
      </c>
      <c r="H38" s="30">
        <v>39741</v>
      </c>
      <c r="I38" s="191" t="s">
        <v>230</v>
      </c>
      <c r="J38" s="28">
        <v>6</v>
      </c>
      <c r="K38" s="28">
        <v>1</v>
      </c>
      <c r="L38" s="28">
        <v>47</v>
      </c>
      <c r="M38" s="32">
        <v>4</v>
      </c>
      <c r="N38" s="28">
        <v>2</v>
      </c>
      <c r="O38" s="28">
        <v>2</v>
      </c>
      <c r="P38" s="28">
        <v>0</v>
      </c>
      <c r="Q38" s="33">
        <v>5</v>
      </c>
      <c r="R38" s="28">
        <v>5</v>
      </c>
      <c r="S38" s="28">
        <v>3</v>
      </c>
      <c r="T38" s="34">
        <v>1.7000000000000001E-2</v>
      </c>
      <c r="U38" s="35">
        <v>8.0000000000000002E-3</v>
      </c>
      <c r="V38" s="35">
        <v>2.4350000000000001</v>
      </c>
      <c r="W38" s="35">
        <v>1.51</v>
      </c>
      <c r="X38" s="36">
        <f t="shared" si="4"/>
        <v>3.9699999999999998</v>
      </c>
      <c r="Y38" s="6"/>
      <c r="Z38" s="6"/>
      <c r="AA38" s="6"/>
    </row>
    <row r="39" spans="1:27">
      <c r="A39" s="16">
        <v>37</v>
      </c>
      <c r="B39" s="285"/>
      <c r="C39" s="277"/>
      <c r="D39" s="27">
        <v>327</v>
      </c>
      <c r="E39" s="28" t="s">
        <v>85</v>
      </c>
      <c r="F39" s="28" t="s">
        <v>86</v>
      </c>
      <c r="G39" s="57">
        <v>39748</v>
      </c>
      <c r="H39" s="30">
        <v>39773</v>
      </c>
      <c r="I39" s="191" t="s">
        <v>230</v>
      </c>
      <c r="J39" s="28">
        <v>38</v>
      </c>
      <c r="K39" s="28">
        <v>0</v>
      </c>
      <c r="L39" s="28">
        <v>48</v>
      </c>
      <c r="M39" s="32">
        <v>2</v>
      </c>
      <c r="N39" s="28">
        <v>1</v>
      </c>
      <c r="O39" s="28">
        <v>0</v>
      </c>
      <c r="P39" s="28">
        <v>0</v>
      </c>
      <c r="Q39" s="33">
        <v>1</v>
      </c>
      <c r="R39" s="28">
        <v>1</v>
      </c>
      <c r="S39" s="28">
        <v>1</v>
      </c>
      <c r="T39" s="34">
        <v>1.7000000000000001E-2</v>
      </c>
      <c r="U39" s="35">
        <v>1.4999999999999999E-2</v>
      </c>
      <c r="V39" s="35">
        <v>2.0819999999999999</v>
      </c>
      <c r="W39" s="35">
        <v>1.2749999999999999</v>
      </c>
      <c r="X39" s="36">
        <f t="shared" si="4"/>
        <v>3.3889999999999998</v>
      </c>
      <c r="Y39" s="6"/>
      <c r="Z39" s="6"/>
      <c r="AA39" s="6"/>
    </row>
    <row r="40" spans="1:27">
      <c r="A40" s="16">
        <v>38</v>
      </c>
      <c r="B40" s="285"/>
      <c r="C40" s="277"/>
      <c r="D40" s="27">
        <v>339</v>
      </c>
      <c r="E40" s="28" t="s">
        <v>87</v>
      </c>
      <c r="F40" s="28" t="s">
        <v>88</v>
      </c>
      <c r="G40" s="57">
        <v>39805</v>
      </c>
      <c r="H40" s="30">
        <v>39859</v>
      </c>
      <c r="I40" s="191" t="s">
        <v>230</v>
      </c>
      <c r="J40" s="28">
        <v>10</v>
      </c>
      <c r="K40" s="28">
        <v>0</v>
      </c>
      <c r="L40" s="28">
        <v>47</v>
      </c>
      <c r="M40" s="32">
        <v>2</v>
      </c>
      <c r="N40" s="28">
        <v>1</v>
      </c>
      <c r="O40" s="28">
        <v>0</v>
      </c>
      <c r="P40" s="28">
        <v>0</v>
      </c>
      <c r="Q40" s="33">
        <v>2</v>
      </c>
      <c r="R40" s="28">
        <v>2</v>
      </c>
      <c r="S40" s="28">
        <v>1</v>
      </c>
      <c r="T40" s="34">
        <v>1.7999999999999999E-2</v>
      </c>
      <c r="U40" s="35">
        <v>6.0000000000000001E-3</v>
      </c>
      <c r="V40" s="35">
        <v>2.19</v>
      </c>
      <c r="W40" s="35">
        <v>1.5589999999999999</v>
      </c>
      <c r="X40" s="36">
        <f t="shared" si="4"/>
        <v>3.7729999999999997</v>
      </c>
      <c r="Y40" s="6"/>
      <c r="Z40" s="6"/>
      <c r="AA40" s="6"/>
    </row>
    <row r="41" spans="1:27">
      <c r="A41" s="16">
        <v>39</v>
      </c>
      <c r="B41" s="285"/>
      <c r="C41" s="277"/>
      <c r="D41" s="27">
        <v>345</v>
      </c>
      <c r="E41" s="28" t="s">
        <v>89</v>
      </c>
      <c r="F41" s="28" t="s">
        <v>90</v>
      </c>
      <c r="G41" s="57">
        <v>39891</v>
      </c>
      <c r="H41" s="30">
        <v>39891</v>
      </c>
      <c r="I41" s="191" t="s">
        <v>230</v>
      </c>
      <c r="J41" s="28">
        <v>11</v>
      </c>
      <c r="K41" s="28">
        <v>0</v>
      </c>
      <c r="L41" s="28">
        <v>47</v>
      </c>
      <c r="M41" s="32">
        <v>2</v>
      </c>
      <c r="N41" s="28">
        <v>2</v>
      </c>
      <c r="O41" s="28">
        <v>1</v>
      </c>
      <c r="P41" s="28">
        <v>2</v>
      </c>
      <c r="Q41" s="33">
        <v>3</v>
      </c>
      <c r="R41" s="28">
        <v>3</v>
      </c>
      <c r="S41" s="28">
        <v>2</v>
      </c>
      <c r="T41" s="34">
        <v>1.9E-2</v>
      </c>
      <c r="U41" s="35">
        <v>1.7999999999999999E-2</v>
      </c>
      <c r="V41" s="35">
        <v>2.0350000000000001</v>
      </c>
      <c r="W41" s="35">
        <v>1.282</v>
      </c>
      <c r="X41" s="36">
        <f t="shared" si="4"/>
        <v>3.3540000000000001</v>
      </c>
      <c r="Y41" s="6"/>
      <c r="Z41" s="6"/>
      <c r="AA41" s="6"/>
    </row>
    <row r="42" spans="1:27">
      <c r="A42" s="16">
        <v>40</v>
      </c>
      <c r="B42" s="285"/>
      <c r="C42" s="277"/>
      <c r="D42" s="27">
        <v>346</v>
      </c>
      <c r="E42" s="28" t="s">
        <v>90</v>
      </c>
      <c r="F42" s="28" t="s">
        <v>91</v>
      </c>
      <c r="G42" s="57">
        <v>39891</v>
      </c>
      <c r="H42" s="30">
        <v>39891</v>
      </c>
      <c r="I42" s="191" t="s">
        <v>230</v>
      </c>
      <c r="J42" s="28">
        <v>2</v>
      </c>
      <c r="K42" s="28">
        <v>0</v>
      </c>
      <c r="L42" s="28">
        <v>47</v>
      </c>
      <c r="M42" s="32">
        <v>2</v>
      </c>
      <c r="N42" s="28">
        <v>1</v>
      </c>
      <c r="O42" s="28">
        <v>1</v>
      </c>
      <c r="P42" s="28">
        <v>0</v>
      </c>
      <c r="Q42" s="33">
        <v>1</v>
      </c>
      <c r="R42" s="28">
        <v>1</v>
      </c>
      <c r="S42" s="28">
        <v>1</v>
      </c>
      <c r="T42" s="34">
        <v>1.4999999999999999E-2</v>
      </c>
      <c r="U42" s="35">
        <v>5.0000000000000001E-3</v>
      </c>
      <c r="V42" s="35">
        <v>1.8819999999999999</v>
      </c>
      <c r="W42" s="35">
        <v>1.4059999999999999</v>
      </c>
      <c r="X42" s="36">
        <f t="shared" si="4"/>
        <v>3.3079999999999998</v>
      </c>
      <c r="Y42" s="6"/>
      <c r="Z42" s="6"/>
      <c r="AA42" s="6"/>
    </row>
    <row r="43" spans="1:27">
      <c r="A43" s="16">
        <v>41</v>
      </c>
      <c r="B43" s="285"/>
      <c r="C43" s="277"/>
      <c r="D43" s="78">
        <v>354</v>
      </c>
      <c r="E43" s="79" t="s">
        <v>92</v>
      </c>
      <c r="F43" s="79" t="s">
        <v>93</v>
      </c>
      <c r="G43" s="170">
        <v>39905</v>
      </c>
      <c r="H43" s="81">
        <v>39905</v>
      </c>
      <c r="I43" s="193" t="s">
        <v>230</v>
      </c>
      <c r="J43" s="79">
        <v>27</v>
      </c>
      <c r="K43" s="79">
        <v>2</v>
      </c>
      <c r="L43" s="79">
        <v>44</v>
      </c>
      <c r="M43" s="82">
        <v>8</v>
      </c>
      <c r="N43" s="79">
        <v>8</v>
      </c>
      <c r="O43" s="79">
        <v>32</v>
      </c>
      <c r="P43" s="79">
        <v>0</v>
      </c>
      <c r="Q43" s="83">
        <v>32</v>
      </c>
      <c r="R43" s="79">
        <v>8</v>
      </c>
      <c r="S43" s="79">
        <v>1</v>
      </c>
      <c r="T43" s="84">
        <v>1.7999999999999999E-2</v>
      </c>
      <c r="U43" s="85">
        <v>2.1999999999999999E-2</v>
      </c>
      <c r="V43" s="85">
        <v>3.21</v>
      </c>
      <c r="W43" s="85">
        <v>1.2609999999999999</v>
      </c>
      <c r="X43" s="158">
        <f t="shared" si="4"/>
        <v>4.5110000000000001</v>
      </c>
      <c r="Y43" s="6" t="s">
        <v>212</v>
      </c>
      <c r="Z43" s="6"/>
      <c r="AA43" s="6"/>
    </row>
    <row r="44" spans="1:27">
      <c r="A44" s="16">
        <v>42</v>
      </c>
      <c r="B44" s="285"/>
      <c r="C44" s="277"/>
      <c r="D44" s="78">
        <v>359</v>
      </c>
      <c r="E44" s="79" t="s">
        <v>94</v>
      </c>
      <c r="F44" s="79" t="s">
        <v>25</v>
      </c>
      <c r="G44" s="170">
        <v>39921</v>
      </c>
      <c r="H44" s="81">
        <v>39924</v>
      </c>
      <c r="I44" s="193" t="s">
        <v>230</v>
      </c>
      <c r="J44" s="79">
        <v>24</v>
      </c>
      <c r="K44" s="79">
        <v>2</v>
      </c>
      <c r="L44" s="79">
        <v>44</v>
      </c>
      <c r="M44" s="82">
        <v>8</v>
      </c>
      <c r="N44" s="79">
        <v>8</v>
      </c>
      <c r="O44" s="79">
        <v>56</v>
      </c>
      <c r="P44" s="79">
        <v>28</v>
      </c>
      <c r="Q44" s="83">
        <v>128</v>
      </c>
      <c r="R44" s="79">
        <v>40</v>
      </c>
      <c r="S44" s="79">
        <v>5</v>
      </c>
      <c r="T44" s="84">
        <v>2.4E-2</v>
      </c>
      <c r="U44" s="85">
        <v>0.03</v>
      </c>
      <c r="V44" s="85">
        <v>3.2869999999999999</v>
      </c>
      <c r="W44" s="85">
        <v>1.3149999999999999</v>
      </c>
      <c r="X44" s="158">
        <f t="shared" si="4"/>
        <v>4.6559999999999997</v>
      </c>
      <c r="Y44" s="6"/>
      <c r="Z44" s="6" t="s">
        <v>221</v>
      </c>
      <c r="AA44" s="6"/>
    </row>
    <row r="45" spans="1:27">
      <c r="A45" s="16">
        <v>43</v>
      </c>
      <c r="B45" s="285"/>
      <c r="C45" s="277"/>
      <c r="D45" s="27">
        <v>366</v>
      </c>
      <c r="E45" s="28" t="s">
        <v>95</v>
      </c>
      <c r="F45" s="28" t="s">
        <v>96</v>
      </c>
      <c r="G45" s="57">
        <v>39978</v>
      </c>
      <c r="H45" s="30">
        <v>40005</v>
      </c>
      <c r="I45" s="191" t="s">
        <v>231</v>
      </c>
      <c r="J45" s="28">
        <v>9</v>
      </c>
      <c r="K45" s="28">
        <v>2</v>
      </c>
      <c r="L45" s="28">
        <v>44</v>
      </c>
      <c r="M45" s="32">
        <v>8</v>
      </c>
      <c r="N45" s="28">
        <v>4</v>
      </c>
      <c r="O45" s="28">
        <v>0</v>
      </c>
      <c r="P45" s="28">
        <v>0</v>
      </c>
      <c r="Q45" s="33">
        <v>4</v>
      </c>
      <c r="R45" s="28">
        <v>4</v>
      </c>
      <c r="S45" s="28">
        <v>1</v>
      </c>
      <c r="T45" s="34">
        <v>1.9E-2</v>
      </c>
      <c r="U45" s="35">
        <v>4.2000000000000003E-2</v>
      </c>
      <c r="V45" s="35">
        <v>3.4420000000000002</v>
      </c>
      <c r="W45" s="35">
        <v>1.1379999999999999</v>
      </c>
      <c r="X45" s="36">
        <f t="shared" si="4"/>
        <v>4.641</v>
      </c>
      <c r="Y45" s="6"/>
      <c r="Z45" s="6"/>
      <c r="AA45" s="6"/>
    </row>
    <row r="46" spans="1:27">
      <c r="A46" s="16">
        <v>44</v>
      </c>
      <c r="B46" s="285"/>
      <c r="C46" s="277"/>
      <c r="D46" s="27">
        <v>374</v>
      </c>
      <c r="E46" s="28" t="s">
        <v>97</v>
      </c>
      <c r="F46" s="28" t="s">
        <v>98</v>
      </c>
      <c r="G46" s="57">
        <v>40054</v>
      </c>
      <c r="H46" s="30">
        <v>40054</v>
      </c>
      <c r="I46" s="191" t="s">
        <v>231</v>
      </c>
      <c r="J46" s="28">
        <v>72</v>
      </c>
      <c r="K46" s="28">
        <v>3</v>
      </c>
      <c r="L46" s="28">
        <v>43</v>
      </c>
      <c r="M46" s="32">
        <v>16</v>
      </c>
      <c r="N46" s="28">
        <v>8</v>
      </c>
      <c r="O46" s="28">
        <v>0</v>
      </c>
      <c r="P46" s="28">
        <v>0</v>
      </c>
      <c r="Q46" s="33">
        <v>24</v>
      </c>
      <c r="R46" s="28">
        <v>24</v>
      </c>
      <c r="S46" s="28">
        <v>2</v>
      </c>
      <c r="T46" s="34">
        <v>0.02</v>
      </c>
      <c r="U46" s="35">
        <v>8.4000000000000005E-2</v>
      </c>
      <c r="V46" s="35">
        <v>6.0780000000000003</v>
      </c>
      <c r="W46" s="35">
        <v>1.4019999999999999</v>
      </c>
      <c r="X46" s="36">
        <f t="shared" si="4"/>
        <v>7.5840000000000005</v>
      </c>
      <c r="Y46" s="6"/>
      <c r="Z46" s="6"/>
      <c r="AA46" s="6"/>
    </row>
    <row r="47" spans="1:27">
      <c r="A47" s="16">
        <v>45</v>
      </c>
      <c r="B47" s="285"/>
      <c r="C47" s="277"/>
      <c r="D47" s="27">
        <v>380</v>
      </c>
      <c r="E47" s="28" t="s">
        <v>99</v>
      </c>
      <c r="F47" s="28" t="s">
        <v>100</v>
      </c>
      <c r="G47" s="57">
        <v>40072</v>
      </c>
      <c r="H47" s="30">
        <v>40079</v>
      </c>
      <c r="I47" s="191" t="s">
        <v>231</v>
      </c>
      <c r="J47" s="28">
        <v>57</v>
      </c>
      <c r="K47" s="28">
        <v>1</v>
      </c>
      <c r="L47" s="28">
        <v>45</v>
      </c>
      <c r="M47" s="32">
        <v>4</v>
      </c>
      <c r="N47" s="28">
        <v>4</v>
      </c>
      <c r="O47" s="28">
        <v>0</v>
      </c>
      <c r="P47" s="28">
        <v>0</v>
      </c>
      <c r="Q47" s="33">
        <v>16</v>
      </c>
      <c r="R47" s="28">
        <v>16</v>
      </c>
      <c r="S47" s="28">
        <v>4</v>
      </c>
      <c r="T47" s="34">
        <v>1.6E-2</v>
      </c>
      <c r="U47" s="35">
        <v>1.4999999999999999E-2</v>
      </c>
      <c r="V47" s="35">
        <v>2.4159999999999999</v>
      </c>
      <c r="W47" s="35">
        <v>1.141</v>
      </c>
      <c r="X47" s="36">
        <f t="shared" si="4"/>
        <v>3.5880000000000001</v>
      </c>
      <c r="Y47" s="6"/>
      <c r="Z47" s="6"/>
      <c r="AA47" s="6"/>
    </row>
    <row r="48" spans="1:27">
      <c r="A48" s="16">
        <v>46</v>
      </c>
      <c r="B48" s="285"/>
      <c r="C48" s="277"/>
      <c r="D48" s="27">
        <v>401</v>
      </c>
      <c r="E48" s="28" t="s">
        <v>101</v>
      </c>
      <c r="F48" s="28" t="s">
        <v>102</v>
      </c>
      <c r="G48" s="57">
        <v>40097</v>
      </c>
      <c r="H48" s="30">
        <v>40098</v>
      </c>
      <c r="I48" s="191" t="s">
        <v>231</v>
      </c>
      <c r="J48" s="28">
        <v>11</v>
      </c>
      <c r="K48" s="28">
        <v>1</v>
      </c>
      <c r="L48" s="28">
        <v>45</v>
      </c>
      <c r="M48" s="32">
        <v>4</v>
      </c>
      <c r="N48" s="28">
        <v>2</v>
      </c>
      <c r="O48" s="28">
        <v>2</v>
      </c>
      <c r="P48" s="28">
        <v>2</v>
      </c>
      <c r="Q48" s="33">
        <v>2</v>
      </c>
      <c r="R48" s="28">
        <v>2</v>
      </c>
      <c r="S48" s="28">
        <v>1</v>
      </c>
      <c r="T48" s="34">
        <v>1.9E-2</v>
      </c>
      <c r="U48" s="35">
        <v>1.7999999999999999E-2</v>
      </c>
      <c r="V48" s="35">
        <v>2.6760000000000002</v>
      </c>
      <c r="W48" s="35">
        <v>1.2929999999999999</v>
      </c>
      <c r="X48" s="36">
        <f t="shared" si="4"/>
        <v>4.0060000000000002</v>
      </c>
      <c r="Y48" s="6"/>
      <c r="Z48" s="6"/>
      <c r="AA48" s="6"/>
    </row>
    <row r="49" spans="1:27">
      <c r="A49" s="16">
        <v>47</v>
      </c>
      <c r="B49" s="285"/>
      <c r="C49" s="277"/>
      <c r="D49" s="37">
        <v>408</v>
      </c>
      <c r="E49" s="38" t="s">
        <v>103</v>
      </c>
      <c r="F49" s="38" t="s">
        <v>104</v>
      </c>
      <c r="G49" s="159">
        <v>40146</v>
      </c>
      <c r="H49" s="40">
        <v>40146</v>
      </c>
      <c r="I49" s="192" t="s">
        <v>231</v>
      </c>
      <c r="J49" s="38">
        <v>50</v>
      </c>
      <c r="K49" s="38">
        <v>4</v>
      </c>
      <c r="L49" s="38">
        <v>42</v>
      </c>
      <c r="M49" s="42">
        <v>32</v>
      </c>
      <c r="N49" s="38">
        <v>32</v>
      </c>
      <c r="O49" s="38">
        <v>48</v>
      </c>
      <c r="P49" s="38">
        <v>8</v>
      </c>
      <c r="Q49" s="43">
        <v>64</v>
      </c>
      <c r="R49" s="38">
        <v>0</v>
      </c>
      <c r="S49" s="38">
        <v>0</v>
      </c>
      <c r="T49" s="44">
        <v>1.9E-2</v>
      </c>
      <c r="U49" s="45">
        <v>5.5E-2</v>
      </c>
      <c r="V49" s="45">
        <v>11.114000000000001</v>
      </c>
      <c r="W49" s="45">
        <v>1.448</v>
      </c>
      <c r="X49" s="46">
        <f t="shared" si="4"/>
        <v>12.636000000000001</v>
      </c>
      <c r="Y49" s="6" t="s">
        <v>205</v>
      </c>
      <c r="Z49" s="6"/>
      <c r="AA49" s="6"/>
    </row>
    <row r="50" spans="1:27">
      <c r="A50" s="16">
        <v>48</v>
      </c>
      <c r="B50" s="285"/>
      <c r="C50" s="277"/>
      <c r="D50" s="78">
        <v>450</v>
      </c>
      <c r="E50" s="79" t="s">
        <v>105</v>
      </c>
      <c r="F50" s="79" t="s">
        <v>106</v>
      </c>
      <c r="G50" s="170">
        <v>40353</v>
      </c>
      <c r="H50" s="81">
        <v>40355</v>
      </c>
      <c r="I50" s="193" t="s">
        <v>231</v>
      </c>
      <c r="J50" s="79">
        <v>1</v>
      </c>
      <c r="K50" s="79">
        <v>0</v>
      </c>
      <c r="L50" s="79">
        <v>32</v>
      </c>
      <c r="M50" s="82">
        <v>2</v>
      </c>
      <c r="N50" s="79">
        <v>2</v>
      </c>
      <c r="O50" s="79">
        <v>45</v>
      </c>
      <c r="P50" s="79">
        <v>38</v>
      </c>
      <c r="Q50" s="83">
        <v>145</v>
      </c>
      <c r="R50" s="79">
        <v>110</v>
      </c>
      <c r="S50" s="79">
        <v>13</v>
      </c>
      <c r="T50" s="84">
        <v>1.4E-2</v>
      </c>
      <c r="U50" s="85">
        <v>4.0000000000000001E-3</v>
      </c>
      <c r="V50" s="85">
        <v>1.639</v>
      </c>
      <c r="W50" s="85">
        <v>1.0580000000000001</v>
      </c>
      <c r="X50" s="158">
        <f t="shared" si="4"/>
        <v>2.7149999999999999</v>
      </c>
      <c r="Y50" s="6" t="s">
        <v>220</v>
      </c>
      <c r="Z50" s="6" t="s">
        <v>221</v>
      </c>
      <c r="AA50" s="6"/>
    </row>
    <row r="51" spans="1:27">
      <c r="A51" s="16">
        <v>49</v>
      </c>
      <c r="B51" s="285"/>
      <c r="C51" s="279"/>
      <c r="D51" s="78">
        <v>451</v>
      </c>
      <c r="E51" s="79" t="s">
        <v>106</v>
      </c>
      <c r="F51" s="79" t="s">
        <v>107</v>
      </c>
      <c r="G51" s="170">
        <v>40355</v>
      </c>
      <c r="H51" s="81">
        <v>40355</v>
      </c>
      <c r="I51" s="193" t="s">
        <v>231</v>
      </c>
      <c r="J51" s="79">
        <v>36</v>
      </c>
      <c r="K51" s="79">
        <v>1</v>
      </c>
      <c r="L51" s="79">
        <v>31</v>
      </c>
      <c r="M51" s="82">
        <v>4</v>
      </c>
      <c r="N51" s="79">
        <v>4</v>
      </c>
      <c r="O51" s="79">
        <v>4</v>
      </c>
      <c r="P51" s="79">
        <v>3</v>
      </c>
      <c r="Q51" s="83">
        <v>14</v>
      </c>
      <c r="R51" s="79">
        <v>6</v>
      </c>
      <c r="S51" s="79">
        <v>1</v>
      </c>
      <c r="T51" s="84">
        <v>1.7000000000000001E-2</v>
      </c>
      <c r="U51" s="85">
        <v>3.5999999999999997E-2</v>
      </c>
      <c r="V51" s="85">
        <v>2.194</v>
      </c>
      <c r="W51" s="85">
        <v>1.091</v>
      </c>
      <c r="X51" s="158">
        <f t="shared" si="4"/>
        <v>3.3380000000000001</v>
      </c>
      <c r="Y51" s="6" t="s">
        <v>205</v>
      </c>
      <c r="Z51" s="6"/>
      <c r="AA51" s="6"/>
    </row>
    <row r="52" spans="1:27">
      <c r="A52" s="16">
        <v>50</v>
      </c>
      <c r="B52" s="285"/>
      <c r="C52" s="277" t="s">
        <v>141</v>
      </c>
      <c r="D52" s="58">
        <v>42</v>
      </c>
      <c r="E52" s="59" t="s">
        <v>109</v>
      </c>
      <c r="F52" s="59" t="s">
        <v>110</v>
      </c>
      <c r="G52" s="60">
        <v>38747</v>
      </c>
      <c r="H52" s="61">
        <v>38748</v>
      </c>
      <c r="I52" s="195" t="s">
        <v>226</v>
      </c>
      <c r="J52" s="59">
        <v>48</v>
      </c>
      <c r="K52" s="59">
        <v>3</v>
      </c>
      <c r="L52" s="59">
        <v>14</v>
      </c>
      <c r="M52" s="62">
        <v>16</v>
      </c>
      <c r="N52" s="59">
        <v>2</v>
      </c>
      <c r="O52" s="59">
        <v>2</v>
      </c>
      <c r="P52" s="59">
        <v>0</v>
      </c>
      <c r="Q52" s="63">
        <v>10</v>
      </c>
      <c r="R52" s="59">
        <v>10</v>
      </c>
      <c r="S52" s="59">
        <v>5</v>
      </c>
      <c r="T52" s="64">
        <v>1.0999999999999999E-2</v>
      </c>
      <c r="U52" s="65">
        <v>2.9000000000000001E-2</v>
      </c>
      <c r="V52" s="65">
        <v>2.7309999999999999</v>
      </c>
      <c r="W52" s="65">
        <v>1.137</v>
      </c>
      <c r="X52" s="66">
        <v>3.9079999999999999</v>
      </c>
      <c r="Y52" s="6"/>
      <c r="Z52" s="6">
        <f>SUM(R52:R71)</f>
        <v>171</v>
      </c>
      <c r="AA52" s="6">
        <f>SUM(S52:S71)</f>
        <v>59</v>
      </c>
    </row>
    <row r="53" spans="1:27">
      <c r="A53" s="16">
        <v>51</v>
      </c>
      <c r="B53" s="285"/>
      <c r="C53" s="277"/>
      <c r="D53" s="171">
        <v>43</v>
      </c>
      <c r="E53" s="172" t="s">
        <v>110</v>
      </c>
      <c r="F53" s="172" t="s">
        <v>111</v>
      </c>
      <c r="G53" s="173">
        <v>38748</v>
      </c>
      <c r="H53" s="174">
        <v>38763</v>
      </c>
      <c r="I53" s="196" t="s">
        <v>226</v>
      </c>
      <c r="J53" s="172">
        <v>55</v>
      </c>
      <c r="K53" s="172">
        <v>0</v>
      </c>
      <c r="L53" s="172">
        <v>17</v>
      </c>
      <c r="M53" s="175">
        <v>2</v>
      </c>
      <c r="N53" s="172">
        <v>2</v>
      </c>
      <c r="O53" s="172">
        <v>5</v>
      </c>
      <c r="P53" s="172">
        <v>16</v>
      </c>
      <c r="Q53" s="176">
        <v>65</v>
      </c>
      <c r="R53" s="172">
        <v>38</v>
      </c>
      <c r="S53" s="172">
        <v>15</v>
      </c>
      <c r="T53" s="177">
        <v>8.9999999999999993E-3</v>
      </c>
      <c r="U53" s="178">
        <v>4.5999999999999999E-2</v>
      </c>
      <c r="V53" s="178">
        <v>1.397</v>
      </c>
      <c r="W53" s="178">
        <v>1.1559999999999999</v>
      </c>
      <c r="X53" s="179">
        <v>2.6080000000000001</v>
      </c>
      <c r="Y53" s="6" t="s">
        <v>205</v>
      </c>
      <c r="Z53" s="6"/>
      <c r="AA53" s="6"/>
    </row>
    <row r="54" spans="1:27">
      <c r="A54" s="16">
        <v>52</v>
      </c>
      <c r="B54" s="285"/>
      <c r="C54" s="277"/>
      <c r="D54" s="67">
        <v>45</v>
      </c>
      <c r="E54" s="68" t="s">
        <v>112</v>
      </c>
      <c r="F54" s="68" t="s">
        <v>113</v>
      </c>
      <c r="G54" s="69">
        <v>38768</v>
      </c>
      <c r="H54" s="70">
        <v>38088</v>
      </c>
      <c r="I54" s="197" t="s">
        <v>229</v>
      </c>
      <c r="J54" s="68">
        <v>12</v>
      </c>
      <c r="K54" s="68">
        <v>2</v>
      </c>
      <c r="L54" s="68">
        <v>15</v>
      </c>
      <c r="M54" s="71">
        <v>8</v>
      </c>
      <c r="N54" s="68">
        <v>6</v>
      </c>
      <c r="O54" s="68">
        <v>0</v>
      </c>
      <c r="P54" s="68">
        <v>0</v>
      </c>
      <c r="Q54" s="72">
        <v>6</v>
      </c>
      <c r="R54" s="68">
        <v>6</v>
      </c>
      <c r="S54" s="68">
        <v>1</v>
      </c>
      <c r="T54" s="73">
        <v>1.0999999999999999E-2</v>
      </c>
      <c r="U54" s="74">
        <v>1.9E-2</v>
      </c>
      <c r="V54" s="74">
        <v>2.0939999999999999</v>
      </c>
      <c r="W54" s="74">
        <v>1.276</v>
      </c>
      <c r="X54" s="75">
        <v>3.4</v>
      </c>
      <c r="Y54" s="6"/>
      <c r="Z54" s="6"/>
      <c r="AA54" s="6"/>
    </row>
    <row r="55" spans="1:27">
      <c r="A55" s="16">
        <v>53</v>
      </c>
      <c r="B55" s="285"/>
      <c r="C55" s="277"/>
      <c r="D55" s="67">
        <v>51</v>
      </c>
      <c r="E55" s="68" t="s">
        <v>114</v>
      </c>
      <c r="F55" s="68" t="s">
        <v>115</v>
      </c>
      <c r="G55" s="69">
        <v>38821</v>
      </c>
      <c r="H55" s="70">
        <v>38821</v>
      </c>
      <c r="I55" s="197" t="s">
        <v>227</v>
      </c>
      <c r="J55" s="68">
        <v>9</v>
      </c>
      <c r="K55" s="68">
        <v>1</v>
      </c>
      <c r="L55" s="68">
        <v>13</v>
      </c>
      <c r="M55" s="71">
        <v>4</v>
      </c>
      <c r="N55" s="68">
        <v>1</v>
      </c>
      <c r="O55" s="68">
        <v>0</v>
      </c>
      <c r="P55" s="68">
        <v>0</v>
      </c>
      <c r="Q55" s="72">
        <v>1</v>
      </c>
      <c r="R55" s="68">
        <v>1</v>
      </c>
      <c r="S55" s="68">
        <v>1</v>
      </c>
      <c r="T55" s="73">
        <v>1.2E-2</v>
      </c>
      <c r="U55" s="74">
        <v>1.4999999999999999E-2</v>
      </c>
      <c r="V55" s="74">
        <v>1.677</v>
      </c>
      <c r="W55" s="74">
        <v>1.145</v>
      </c>
      <c r="X55" s="75">
        <v>2.8490000000000002</v>
      </c>
      <c r="Y55" s="6"/>
      <c r="Z55" s="6"/>
      <c r="AA55" s="6"/>
    </row>
    <row r="56" spans="1:27">
      <c r="A56" s="16">
        <v>54</v>
      </c>
      <c r="B56" s="285"/>
      <c r="C56" s="277"/>
      <c r="D56" s="171">
        <v>162</v>
      </c>
      <c r="E56" s="172" t="s">
        <v>116</v>
      </c>
      <c r="F56" s="172" t="s">
        <v>117</v>
      </c>
      <c r="G56" s="173">
        <v>39476</v>
      </c>
      <c r="H56" s="174">
        <v>39486</v>
      </c>
      <c r="I56" s="196" t="s">
        <v>230</v>
      </c>
      <c r="J56" s="172">
        <v>13</v>
      </c>
      <c r="K56" s="172">
        <v>2</v>
      </c>
      <c r="L56" s="172">
        <v>17</v>
      </c>
      <c r="M56" s="175">
        <v>8</v>
      </c>
      <c r="N56" s="172">
        <v>8</v>
      </c>
      <c r="O56" s="172">
        <v>24</v>
      </c>
      <c r="P56" s="172">
        <v>52</v>
      </c>
      <c r="Q56" s="176">
        <v>120</v>
      </c>
      <c r="R56" s="172">
        <v>70</v>
      </c>
      <c r="S56" s="172">
        <v>10</v>
      </c>
      <c r="T56" s="177">
        <v>1.4E-2</v>
      </c>
      <c r="U56" s="178">
        <v>1.7000000000000001E-2</v>
      </c>
      <c r="V56" s="178">
        <v>2.1859999999999999</v>
      </c>
      <c r="W56" s="178">
        <v>1.1910000000000001</v>
      </c>
      <c r="X56" s="179">
        <v>3.4079999999999999</v>
      </c>
      <c r="Y56" s="6" t="s">
        <v>205</v>
      </c>
      <c r="Z56" s="6" t="s">
        <v>213</v>
      </c>
      <c r="AA56" s="6"/>
    </row>
    <row r="57" spans="1:27">
      <c r="A57" s="16">
        <v>55</v>
      </c>
      <c r="B57" s="285"/>
      <c r="C57" s="277"/>
      <c r="D57" s="67">
        <v>175</v>
      </c>
      <c r="E57" s="68">
        <v>9230582</v>
      </c>
      <c r="F57" s="68" t="s">
        <v>118</v>
      </c>
      <c r="G57" s="69">
        <v>39527</v>
      </c>
      <c r="H57" s="70">
        <v>39535</v>
      </c>
      <c r="I57" s="197" t="s">
        <v>230</v>
      </c>
      <c r="J57" s="68">
        <v>7</v>
      </c>
      <c r="K57" s="68">
        <v>2</v>
      </c>
      <c r="L57" s="68">
        <v>17</v>
      </c>
      <c r="M57" s="71">
        <v>8</v>
      </c>
      <c r="N57" s="68">
        <v>3</v>
      </c>
      <c r="O57" s="68">
        <v>0</v>
      </c>
      <c r="P57" s="68">
        <v>0</v>
      </c>
      <c r="Q57" s="72">
        <v>6</v>
      </c>
      <c r="R57" s="68">
        <v>6</v>
      </c>
      <c r="S57" s="68">
        <v>3</v>
      </c>
      <c r="T57" s="73">
        <v>2.5000000000000001E-2</v>
      </c>
      <c r="U57" s="74">
        <v>1.6E-2</v>
      </c>
      <c r="V57" s="74">
        <v>2.363</v>
      </c>
      <c r="W57" s="74">
        <v>1.169</v>
      </c>
      <c r="X57" s="75">
        <v>3.573</v>
      </c>
      <c r="Y57" s="6" t="s">
        <v>197</v>
      </c>
      <c r="Z57" s="6"/>
      <c r="AA57" s="6"/>
    </row>
    <row r="58" spans="1:27">
      <c r="A58" s="16">
        <v>56</v>
      </c>
      <c r="B58" s="285"/>
      <c r="C58" s="277"/>
      <c r="D58" s="67">
        <v>184</v>
      </c>
      <c r="E58" s="68" t="s">
        <v>119</v>
      </c>
      <c r="F58" s="68" t="s">
        <v>120</v>
      </c>
      <c r="G58" s="69">
        <v>38881</v>
      </c>
      <c r="H58" s="70">
        <v>39612</v>
      </c>
      <c r="I58" s="197" t="s">
        <v>232</v>
      </c>
      <c r="J58" s="68">
        <v>70</v>
      </c>
      <c r="K58" s="68">
        <v>1</v>
      </c>
      <c r="L58" s="68">
        <v>18</v>
      </c>
      <c r="M58" s="71">
        <v>4</v>
      </c>
      <c r="N58" s="68">
        <v>1</v>
      </c>
      <c r="O58" s="68">
        <v>1</v>
      </c>
      <c r="P58" s="68">
        <v>0</v>
      </c>
      <c r="Q58" s="72">
        <v>2</v>
      </c>
      <c r="R58" s="68">
        <v>2</v>
      </c>
      <c r="S58" s="68">
        <v>2</v>
      </c>
      <c r="T58" s="73">
        <v>1.0999999999999999E-2</v>
      </c>
      <c r="U58" s="74">
        <v>5.2999999999999999E-2</v>
      </c>
      <c r="V58" s="74">
        <v>1.74</v>
      </c>
      <c r="W58" s="74">
        <v>1.155</v>
      </c>
      <c r="X58" s="75">
        <v>2.9590000000000001</v>
      </c>
      <c r="Y58" s="6" t="s">
        <v>197</v>
      </c>
      <c r="Z58" s="6" t="s">
        <v>201</v>
      </c>
      <c r="AA58" s="6"/>
    </row>
    <row r="59" spans="1:27">
      <c r="A59" s="16">
        <v>57</v>
      </c>
      <c r="B59" s="285"/>
      <c r="C59" s="277"/>
      <c r="D59" s="139">
        <v>187</v>
      </c>
      <c r="E59" s="140" t="s">
        <v>24</v>
      </c>
      <c r="F59" s="140" t="s">
        <v>121</v>
      </c>
      <c r="G59" s="141">
        <v>39575</v>
      </c>
      <c r="H59" s="142">
        <v>39649</v>
      </c>
      <c r="I59" s="198" t="s">
        <v>230</v>
      </c>
      <c r="J59" s="140">
        <v>18</v>
      </c>
      <c r="K59" s="140">
        <v>3</v>
      </c>
      <c r="L59" s="140">
        <v>16</v>
      </c>
      <c r="M59" s="143">
        <v>16</v>
      </c>
      <c r="N59" s="140">
        <v>6</v>
      </c>
      <c r="O59" s="140">
        <v>0</v>
      </c>
      <c r="P59" s="140">
        <v>0</v>
      </c>
      <c r="Q59" s="144">
        <v>6</v>
      </c>
      <c r="R59" s="140">
        <v>0</v>
      </c>
      <c r="S59" s="140">
        <v>0</v>
      </c>
      <c r="T59" s="145">
        <v>0.01</v>
      </c>
      <c r="U59" s="146">
        <v>2.1000000000000001E-2</v>
      </c>
      <c r="V59" s="146">
        <v>3.2229999999999999</v>
      </c>
      <c r="W59" s="146">
        <v>1.1879999999999999</v>
      </c>
      <c r="X59" s="147">
        <v>4.4420000000000002</v>
      </c>
      <c r="Y59" s="6"/>
      <c r="Z59" s="6"/>
      <c r="AA59" s="6"/>
    </row>
    <row r="60" spans="1:27">
      <c r="A60" s="16">
        <v>58</v>
      </c>
      <c r="B60" s="285"/>
      <c r="C60" s="277"/>
      <c r="D60" s="139">
        <v>189</v>
      </c>
      <c r="E60" s="140" t="s">
        <v>78</v>
      </c>
      <c r="F60" s="140" t="s">
        <v>122</v>
      </c>
      <c r="G60" s="141">
        <v>39650</v>
      </c>
      <c r="H60" s="142">
        <v>39650</v>
      </c>
      <c r="I60" s="198" t="s">
        <v>229</v>
      </c>
      <c r="J60" s="140">
        <v>1</v>
      </c>
      <c r="K60" s="140">
        <v>1</v>
      </c>
      <c r="L60" s="140">
        <v>18</v>
      </c>
      <c r="M60" s="143">
        <v>4</v>
      </c>
      <c r="N60" s="140">
        <v>1</v>
      </c>
      <c r="O60" s="140">
        <v>0</v>
      </c>
      <c r="P60" s="140">
        <v>0</v>
      </c>
      <c r="Q60" s="144">
        <v>2</v>
      </c>
      <c r="R60" s="140">
        <v>0</v>
      </c>
      <c r="S60" s="140">
        <v>0</v>
      </c>
      <c r="T60" s="145">
        <v>1.0999999999999999E-2</v>
      </c>
      <c r="U60" s="146">
        <v>4.0000000000000001E-3</v>
      </c>
      <c r="V60" s="146">
        <v>1.7729999999999999</v>
      </c>
      <c r="W60" s="146">
        <v>1.1579999999999999</v>
      </c>
      <c r="X60" s="147">
        <v>2.9460000000000002</v>
      </c>
      <c r="Y60" s="6" t="s">
        <v>205</v>
      </c>
      <c r="Z60" s="6"/>
      <c r="AA60" s="6"/>
    </row>
    <row r="61" spans="1:27">
      <c r="A61" s="16">
        <v>59</v>
      </c>
      <c r="B61" s="285"/>
      <c r="C61" s="277"/>
      <c r="D61" s="139">
        <v>191</v>
      </c>
      <c r="E61" s="140" t="s">
        <v>123</v>
      </c>
      <c r="F61" s="140" t="s">
        <v>124</v>
      </c>
      <c r="G61" s="141">
        <v>39650</v>
      </c>
      <c r="H61" s="142">
        <v>39692</v>
      </c>
      <c r="I61" s="198" t="s">
        <v>229</v>
      </c>
      <c r="J61" s="140">
        <v>16</v>
      </c>
      <c r="K61" s="140">
        <v>1</v>
      </c>
      <c r="L61" s="140">
        <v>18</v>
      </c>
      <c r="M61" s="143">
        <v>4</v>
      </c>
      <c r="N61" s="140">
        <v>1</v>
      </c>
      <c r="O61" s="140">
        <v>0</v>
      </c>
      <c r="P61" s="140">
        <v>6</v>
      </c>
      <c r="Q61" s="144">
        <v>6</v>
      </c>
      <c r="R61" s="140">
        <v>0</v>
      </c>
      <c r="S61" s="140">
        <v>0</v>
      </c>
      <c r="T61" s="145">
        <v>1.2E-2</v>
      </c>
      <c r="U61" s="146">
        <v>1.7000000000000001E-2</v>
      </c>
      <c r="V61" s="146">
        <v>1.7649999999999999</v>
      </c>
      <c r="W61" s="146">
        <v>1.149</v>
      </c>
      <c r="X61" s="147">
        <v>2.9430000000000001</v>
      </c>
      <c r="Y61" s="6" t="s">
        <v>205</v>
      </c>
      <c r="Z61" s="6"/>
      <c r="AA61" s="6"/>
    </row>
    <row r="62" spans="1:27">
      <c r="A62" s="16">
        <v>60</v>
      </c>
      <c r="B62" s="285"/>
      <c r="C62" s="277"/>
      <c r="D62" s="139">
        <v>192</v>
      </c>
      <c r="E62" s="140" t="s">
        <v>124</v>
      </c>
      <c r="F62" s="140" t="s">
        <v>125</v>
      </c>
      <c r="G62" s="141">
        <v>39692</v>
      </c>
      <c r="H62" s="142">
        <v>39774</v>
      </c>
      <c r="I62" s="198" t="s">
        <v>230</v>
      </c>
      <c r="J62" s="140">
        <v>6</v>
      </c>
      <c r="K62" s="140">
        <v>1</v>
      </c>
      <c r="L62" s="140">
        <v>18</v>
      </c>
      <c r="M62" s="143">
        <v>4</v>
      </c>
      <c r="N62" s="140">
        <v>1</v>
      </c>
      <c r="O62" s="140">
        <v>0</v>
      </c>
      <c r="P62" s="140">
        <v>2</v>
      </c>
      <c r="Q62" s="144">
        <v>2</v>
      </c>
      <c r="R62" s="140">
        <v>0</v>
      </c>
      <c r="S62" s="140">
        <v>0</v>
      </c>
      <c r="T62" s="145">
        <v>1.2999999999999999E-2</v>
      </c>
      <c r="U62" s="146">
        <v>1.0999999999999999E-2</v>
      </c>
      <c r="V62" s="146">
        <v>1.9930000000000001</v>
      </c>
      <c r="W62" s="146">
        <v>1.349</v>
      </c>
      <c r="X62" s="147">
        <v>3.3660000000000001</v>
      </c>
      <c r="Y62" s="6" t="s">
        <v>205</v>
      </c>
      <c r="Z62" s="6"/>
      <c r="AA62" s="6"/>
    </row>
    <row r="63" spans="1:27">
      <c r="A63" s="16">
        <v>61</v>
      </c>
      <c r="B63" s="285"/>
      <c r="C63" s="277"/>
      <c r="D63" s="171">
        <v>197</v>
      </c>
      <c r="E63" s="172" t="s">
        <v>126</v>
      </c>
      <c r="F63" s="172" t="s">
        <v>25</v>
      </c>
      <c r="G63" s="173">
        <v>39890</v>
      </c>
      <c r="H63" s="174">
        <v>39924</v>
      </c>
      <c r="I63" s="196" t="s">
        <v>230</v>
      </c>
      <c r="J63" s="172">
        <v>40</v>
      </c>
      <c r="K63" s="172">
        <v>1</v>
      </c>
      <c r="L63" s="172">
        <v>15</v>
      </c>
      <c r="M63" s="175">
        <v>4</v>
      </c>
      <c r="N63" s="172">
        <v>2</v>
      </c>
      <c r="O63" s="172">
        <v>12</v>
      </c>
      <c r="P63" s="172">
        <v>9</v>
      </c>
      <c r="Q63" s="176">
        <v>43</v>
      </c>
      <c r="R63" s="172">
        <v>12</v>
      </c>
      <c r="S63" s="172">
        <v>6</v>
      </c>
      <c r="T63" s="177">
        <v>1.0999999999999999E-2</v>
      </c>
      <c r="U63" s="178">
        <v>3.1E-2</v>
      </c>
      <c r="V63" s="178">
        <v>1.869</v>
      </c>
      <c r="W63" s="178">
        <v>1.1160000000000001</v>
      </c>
      <c r="X63" s="179">
        <v>3.0270000000000001</v>
      </c>
      <c r="Y63" s="6" t="s">
        <v>205</v>
      </c>
      <c r="Z63" s="6" t="s">
        <v>213</v>
      </c>
      <c r="AA63" s="6"/>
    </row>
    <row r="64" spans="1:27">
      <c r="A64" s="16">
        <v>62</v>
      </c>
      <c r="B64" s="285"/>
      <c r="C64" s="277"/>
      <c r="D64" s="67">
        <v>204</v>
      </c>
      <c r="E64" s="68" t="s">
        <v>127</v>
      </c>
      <c r="F64" s="68" t="s">
        <v>128</v>
      </c>
      <c r="G64" s="69">
        <v>39973</v>
      </c>
      <c r="H64" s="70">
        <v>40064</v>
      </c>
      <c r="I64" s="197" t="s">
        <v>231</v>
      </c>
      <c r="J64" s="68">
        <v>33</v>
      </c>
      <c r="K64" s="68">
        <v>2</v>
      </c>
      <c r="L64" s="68">
        <v>14</v>
      </c>
      <c r="M64" s="71">
        <v>8</v>
      </c>
      <c r="N64" s="68">
        <v>1</v>
      </c>
      <c r="O64" s="68">
        <v>1</v>
      </c>
      <c r="P64" s="68">
        <v>0</v>
      </c>
      <c r="Q64" s="72">
        <v>4</v>
      </c>
      <c r="R64" s="68">
        <v>4</v>
      </c>
      <c r="S64" s="68">
        <v>4</v>
      </c>
      <c r="T64" s="73">
        <v>1.2E-2</v>
      </c>
      <c r="U64" s="74">
        <v>6.6000000000000003E-2</v>
      </c>
      <c r="V64" s="74">
        <v>2.4089999999999998</v>
      </c>
      <c r="W64" s="74">
        <v>1.1439999999999999</v>
      </c>
      <c r="X64" s="75">
        <v>3.6309999999999998</v>
      </c>
      <c r="Y64" s="6"/>
      <c r="Z64" s="6"/>
      <c r="AA64" s="6"/>
    </row>
    <row r="65" spans="1:27">
      <c r="A65" s="16">
        <v>63</v>
      </c>
      <c r="B65" s="285"/>
      <c r="C65" s="277"/>
      <c r="D65" s="139">
        <v>207</v>
      </c>
      <c r="E65" s="140" t="s">
        <v>129</v>
      </c>
      <c r="F65" s="140" t="s">
        <v>130</v>
      </c>
      <c r="G65" s="141">
        <v>40158</v>
      </c>
      <c r="H65" s="142">
        <v>40163</v>
      </c>
      <c r="I65" s="198" t="s">
        <v>231</v>
      </c>
      <c r="J65" s="140">
        <v>7</v>
      </c>
      <c r="K65" s="140">
        <v>1</v>
      </c>
      <c r="L65" s="140">
        <v>15</v>
      </c>
      <c r="M65" s="143">
        <v>4</v>
      </c>
      <c r="N65" s="140">
        <v>1</v>
      </c>
      <c r="O65" s="140">
        <v>0</v>
      </c>
      <c r="P65" s="140">
        <v>0</v>
      </c>
      <c r="Q65" s="144">
        <v>1</v>
      </c>
      <c r="R65" s="140">
        <v>0</v>
      </c>
      <c r="S65" s="140">
        <v>0</v>
      </c>
      <c r="T65" s="145">
        <v>1.0999999999999999E-2</v>
      </c>
      <c r="U65" s="146">
        <v>6.0000000000000001E-3</v>
      </c>
      <c r="V65" s="146">
        <v>1.835</v>
      </c>
      <c r="W65" s="146">
        <v>1.1240000000000001</v>
      </c>
      <c r="X65" s="147">
        <v>2.976</v>
      </c>
      <c r="Y65" s="6" t="s">
        <v>205</v>
      </c>
      <c r="Z65" s="6"/>
      <c r="AA65" s="6"/>
    </row>
    <row r="66" spans="1:27">
      <c r="A66" s="16">
        <v>64</v>
      </c>
      <c r="B66" s="285"/>
      <c r="C66" s="277"/>
      <c r="D66" s="171">
        <v>215</v>
      </c>
      <c r="E66" s="172" t="s">
        <v>131</v>
      </c>
      <c r="F66" s="172" t="s">
        <v>132</v>
      </c>
      <c r="G66" s="173">
        <v>40384</v>
      </c>
      <c r="H66" s="174">
        <v>40384</v>
      </c>
      <c r="I66" s="196" t="s">
        <v>233</v>
      </c>
      <c r="J66" s="172">
        <v>58</v>
      </c>
      <c r="K66" s="172">
        <v>2</v>
      </c>
      <c r="L66" s="172">
        <v>15</v>
      </c>
      <c r="M66" s="175">
        <v>8</v>
      </c>
      <c r="N66" s="172">
        <v>4</v>
      </c>
      <c r="O66" s="172">
        <v>4</v>
      </c>
      <c r="P66" s="172">
        <v>6</v>
      </c>
      <c r="Q66" s="176">
        <v>10</v>
      </c>
      <c r="R66" s="172">
        <v>6</v>
      </c>
      <c r="S66" s="172">
        <v>2</v>
      </c>
      <c r="T66" s="177">
        <v>1.0999999999999999E-2</v>
      </c>
      <c r="U66" s="178">
        <v>5.0999999999999997E-2</v>
      </c>
      <c r="V66" s="178">
        <v>2.4740000000000002</v>
      </c>
      <c r="W66" s="178">
        <v>1.141</v>
      </c>
      <c r="X66" s="179">
        <v>3.677</v>
      </c>
      <c r="Y66" s="6" t="s">
        <v>205</v>
      </c>
      <c r="Z66" s="6"/>
      <c r="AA66" s="6"/>
    </row>
    <row r="67" spans="1:27">
      <c r="A67" s="16">
        <v>65</v>
      </c>
      <c r="B67" s="285"/>
      <c r="C67" s="277"/>
      <c r="D67" s="67">
        <v>220</v>
      </c>
      <c r="E67" s="68" t="s">
        <v>133</v>
      </c>
      <c r="F67" s="68">
        <v>9575518</v>
      </c>
      <c r="G67" s="69">
        <v>40554</v>
      </c>
      <c r="H67" s="70">
        <v>40629</v>
      </c>
      <c r="I67" s="197" t="s">
        <v>233</v>
      </c>
      <c r="J67" s="68">
        <v>1</v>
      </c>
      <c r="K67" s="68">
        <v>0</v>
      </c>
      <c r="L67" s="68">
        <v>17</v>
      </c>
      <c r="M67" s="71">
        <v>2</v>
      </c>
      <c r="N67" s="68">
        <v>1</v>
      </c>
      <c r="O67" s="68">
        <v>0</v>
      </c>
      <c r="P67" s="68">
        <v>0</v>
      </c>
      <c r="Q67" s="72">
        <v>1</v>
      </c>
      <c r="R67" s="68">
        <v>1</v>
      </c>
      <c r="S67" s="68">
        <v>1</v>
      </c>
      <c r="T67" s="73">
        <v>1.4E-2</v>
      </c>
      <c r="U67" s="74">
        <v>3.0000000000000001E-3</v>
      </c>
      <c r="V67" s="74">
        <v>1.7250000000000001</v>
      </c>
      <c r="W67" s="74">
        <v>1.1160000000000001</v>
      </c>
      <c r="X67" s="75">
        <v>2.8580000000000001</v>
      </c>
      <c r="Y67" s="6" t="s">
        <v>199</v>
      </c>
      <c r="Z67" s="6"/>
      <c r="AA67" s="6"/>
    </row>
    <row r="68" spans="1:27">
      <c r="A68" s="16">
        <v>66</v>
      </c>
      <c r="B68" s="285"/>
      <c r="C68" s="277"/>
      <c r="D68" s="67">
        <v>227</v>
      </c>
      <c r="E68" s="68" t="s">
        <v>134</v>
      </c>
      <c r="F68" s="68">
        <v>7291755</v>
      </c>
      <c r="G68" s="69">
        <v>40869</v>
      </c>
      <c r="H68" s="70">
        <v>40876</v>
      </c>
      <c r="I68" s="197" t="s">
        <v>234</v>
      </c>
      <c r="J68" s="68">
        <v>158</v>
      </c>
      <c r="K68" s="68">
        <v>4</v>
      </c>
      <c r="L68" s="68">
        <v>14</v>
      </c>
      <c r="M68" s="71">
        <v>32</v>
      </c>
      <c r="N68" s="68">
        <v>6</v>
      </c>
      <c r="O68" s="68">
        <v>4</v>
      </c>
      <c r="P68" s="68">
        <v>0</v>
      </c>
      <c r="Q68" s="72">
        <v>9</v>
      </c>
      <c r="R68" s="68">
        <v>9</v>
      </c>
      <c r="S68" s="68">
        <v>4</v>
      </c>
      <c r="T68" s="73">
        <v>1.2E-2</v>
      </c>
      <c r="U68" s="74">
        <v>4.8000000000000001E-2</v>
      </c>
      <c r="V68" s="74">
        <v>6.2729999999999997</v>
      </c>
      <c r="W68" s="74">
        <v>1.2210000000000001</v>
      </c>
      <c r="X68" s="75">
        <v>7.5540000000000003</v>
      </c>
      <c r="Y68" s="6" t="s">
        <v>201</v>
      </c>
      <c r="Z68" s="6" t="s">
        <v>206</v>
      </c>
      <c r="AA68" s="6" t="s">
        <v>207</v>
      </c>
    </row>
    <row r="69" spans="1:27">
      <c r="A69" s="16">
        <v>67</v>
      </c>
      <c r="B69" s="285"/>
      <c r="C69" s="277"/>
      <c r="D69" s="67">
        <v>232</v>
      </c>
      <c r="E69" s="68" t="s">
        <v>135</v>
      </c>
      <c r="F69" s="68" t="s">
        <v>136</v>
      </c>
      <c r="G69" s="69">
        <v>40895</v>
      </c>
      <c r="H69" s="70">
        <v>40896</v>
      </c>
      <c r="I69" s="197" t="s">
        <v>231</v>
      </c>
      <c r="J69" s="68">
        <v>20</v>
      </c>
      <c r="K69" s="68">
        <v>2</v>
      </c>
      <c r="L69" s="68">
        <v>17</v>
      </c>
      <c r="M69" s="71">
        <v>8</v>
      </c>
      <c r="N69" s="68">
        <v>2</v>
      </c>
      <c r="O69" s="68">
        <v>1</v>
      </c>
      <c r="P69" s="68">
        <v>0</v>
      </c>
      <c r="Q69" s="72">
        <v>6</v>
      </c>
      <c r="R69" s="68">
        <v>6</v>
      </c>
      <c r="S69" s="68">
        <v>5</v>
      </c>
      <c r="T69" s="73">
        <v>8.9999999999999993E-3</v>
      </c>
      <c r="U69" s="74">
        <v>1.9E-2</v>
      </c>
      <c r="V69" s="74">
        <v>2.4089999999999998</v>
      </c>
      <c r="W69" s="74">
        <v>1.1319999999999999</v>
      </c>
      <c r="X69" s="75">
        <v>3.569</v>
      </c>
      <c r="Y69" s="6"/>
      <c r="Z69" s="6"/>
      <c r="AA69" s="6"/>
    </row>
    <row r="70" spans="1:27">
      <c r="A70" s="16">
        <v>68</v>
      </c>
      <c r="B70" s="285"/>
      <c r="C70" s="277"/>
      <c r="D70" s="139">
        <v>237</v>
      </c>
      <c r="E70" s="140" t="s">
        <v>137</v>
      </c>
      <c r="F70" s="140" t="s">
        <v>138</v>
      </c>
      <c r="G70" s="141">
        <v>40958</v>
      </c>
      <c r="H70" s="142">
        <v>41002</v>
      </c>
      <c r="I70" s="198" t="s">
        <v>235</v>
      </c>
      <c r="J70" s="140">
        <v>1</v>
      </c>
      <c r="K70" s="140">
        <v>1</v>
      </c>
      <c r="L70" s="140">
        <v>18</v>
      </c>
      <c r="M70" s="143">
        <v>4</v>
      </c>
      <c r="N70" s="140">
        <v>1</v>
      </c>
      <c r="O70" s="140">
        <v>0</v>
      </c>
      <c r="P70" s="140">
        <v>1</v>
      </c>
      <c r="Q70" s="144">
        <v>1</v>
      </c>
      <c r="R70" s="140">
        <v>0</v>
      </c>
      <c r="S70" s="140">
        <v>0</v>
      </c>
      <c r="T70" s="145">
        <v>1.2999999999999999E-2</v>
      </c>
      <c r="U70" s="146">
        <v>6.0000000000000001E-3</v>
      </c>
      <c r="V70" s="146">
        <v>1.8819999999999999</v>
      </c>
      <c r="W70" s="146">
        <v>1.137</v>
      </c>
      <c r="X70" s="147">
        <v>3.0379999999999998</v>
      </c>
      <c r="Y70" s="6" t="s">
        <v>205</v>
      </c>
      <c r="Z70" s="6"/>
      <c r="AA70" s="6"/>
    </row>
    <row r="71" spans="1:27">
      <c r="A71" s="16">
        <v>69</v>
      </c>
      <c r="B71" s="285"/>
      <c r="C71" s="277"/>
      <c r="D71" s="148">
        <v>245</v>
      </c>
      <c r="E71" s="149" t="s">
        <v>139</v>
      </c>
      <c r="F71" s="149" t="s">
        <v>140</v>
      </c>
      <c r="G71" s="150">
        <v>41535</v>
      </c>
      <c r="H71" s="151">
        <v>41970</v>
      </c>
      <c r="I71" s="199" t="s">
        <v>236</v>
      </c>
      <c r="J71" s="149">
        <v>3</v>
      </c>
      <c r="K71" s="149">
        <v>1</v>
      </c>
      <c r="L71" s="149">
        <v>18</v>
      </c>
      <c r="M71" s="152">
        <v>4</v>
      </c>
      <c r="N71" s="149">
        <v>1</v>
      </c>
      <c r="O71" s="149">
        <v>1</v>
      </c>
      <c r="P71" s="149">
        <v>1</v>
      </c>
      <c r="Q71" s="153">
        <v>1</v>
      </c>
      <c r="R71" s="149">
        <v>0</v>
      </c>
      <c r="S71" s="149">
        <v>0</v>
      </c>
      <c r="T71" s="154">
        <v>1.4E-2</v>
      </c>
      <c r="U71" s="155">
        <v>7.0000000000000001E-3</v>
      </c>
      <c r="V71" s="155">
        <v>1.8080000000000001</v>
      </c>
      <c r="W71" s="155">
        <v>1.103</v>
      </c>
      <c r="X71" s="156">
        <v>2.9319999999999999</v>
      </c>
      <c r="Y71" s="6"/>
      <c r="Z71" s="6"/>
      <c r="AA71" s="6"/>
    </row>
    <row r="72" spans="1:27">
      <c r="A72" s="16">
        <v>70</v>
      </c>
      <c r="B72" s="285"/>
      <c r="C72" s="278" t="s">
        <v>168</v>
      </c>
      <c r="D72" s="27">
        <v>58</v>
      </c>
      <c r="E72" s="28" t="s">
        <v>142</v>
      </c>
      <c r="F72" s="28" t="s">
        <v>143</v>
      </c>
      <c r="G72" s="29">
        <v>37195</v>
      </c>
      <c r="H72" s="30">
        <v>37359</v>
      </c>
      <c r="I72" s="191" t="s">
        <v>225</v>
      </c>
      <c r="J72" s="28">
        <v>341</v>
      </c>
      <c r="K72" s="28">
        <v>0</v>
      </c>
      <c r="L72" s="28">
        <v>7</v>
      </c>
      <c r="M72" s="32">
        <v>2</v>
      </c>
      <c r="N72" s="28">
        <v>1</v>
      </c>
      <c r="O72" s="28">
        <v>19</v>
      </c>
      <c r="P72" s="28">
        <v>10</v>
      </c>
      <c r="Q72" s="33">
        <v>1</v>
      </c>
      <c r="R72" s="28">
        <v>1</v>
      </c>
      <c r="S72" s="28">
        <v>1</v>
      </c>
      <c r="T72" s="34">
        <v>1.6E-2</v>
      </c>
      <c r="U72" s="35">
        <v>0.153</v>
      </c>
      <c r="V72" s="35">
        <v>1.651</v>
      </c>
      <c r="W72" s="35">
        <v>1.421</v>
      </c>
      <c r="X72" s="76">
        <f t="shared" ref="X72:X87" si="5">T72+U72+V72+W72</f>
        <v>3.2410000000000001</v>
      </c>
      <c r="Y72" s="6"/>
      <c r="Z72" s="6">
        <f>SUM(R72:R87)</f>
        <v>145</v>
      </c>
      <c r="AA72" s="6">
        <f>SUM(S72:S87)</f>
        <v>30</v>
      </c>
    </row>
    <row r="73" spans="1:27">
      <c r="A73" s="16">
        <v>71</v>
      </c>
      <c r="B73" s="285"/>
      <c r="C73" s="277"/>
      <c r="D73" s="27">
        <v>208</v>
      </c>
      <c r="E73" s="28" t="s">
        <v>144</v>
      </c>
      <c r="F73" s="28">
        <v>8317799</v>
      </c>
      <c r="G73" s="29">
        <v>39489</v>
      </c>
      <c r="H73" s="30">
        <v>39489</v>
      </c>
      <c r="I73" s="191" t="s">
        <v>230</v>
      </c>
      <c r="J73" s="28">
        <v>9</v>
      </c>
      <c r="K73" s="28">
        <v>2</v>
      </c>
      <c r="L73" s="28">
        <v>21</v>
      </c>
      <c r="M73" s="32">
        <v>8</v>
      </c>
      <c r="N73" s="28">
        <v>4</v>
      </c>
      <c r="O73" s="28">
        <v>2</v>
      </c>
      <c r="P73" s="28">
        <v>0</v>
      </c>
      <c r="Q73" s="33">
        <v>4</v>
      </c>
      <c r="R73" s="28">
        <v>4</v>
      </c>
      <c r="S73" s="28">
        <v>1</v>
      </c>
      <c r="T73" s="34">
        <v>2.1999999999999999E-2</v>
      </c>
      <c r="U73" s="35">
        <v>1.7000000000000001E-2</v>
      </c>
      <c r="V73" s="35">
        <v>3.4089999999999998</v>
      </c>
      <c r="W73" s="35">
        <v>1.6240000000000001</v>
      </c>
      <c r="X73" s="76">
        <f t="shared" si="5"/>
        <v>5.0720000000000001</v>
      </c>
      <c r="Y73" s="6"/>
      <c r="Z73" s="6"/>
      <c r="AA73" s="6"/>
    </row>
    <row r="74" spans="1:27">
      <c r="A74" s="16">
        <v>72</v>
      </c>
      <c r="B74" s="285"/>
      <c r="C74" s="277"/>
      <c r="D74" s="27">
        <v>242</v>
      </c>
      <c r="E74" s="28" t="s">
        <v>145</v>
      </c>
      <c r="F74" s="28" t="s">
        <v>146</v>
      </c>
      <c r="G74" s="29">
        <v>39616</v>
      </c>
      <c r="H74" s="30">
        <v>39616</v>
      </c>
      <c r="I74" s="191" t="s">
        <v>230</v>
      </c>
      <c r="J74" s="28">
        <v>16</v>
      </c>
      <c r="K74" s="28">
        <v>1</v>
      </c>
      <c r="L74" s="28">
        <v>26</v>
      </c>
      <c r="M74" s="32">
        <v>4</v>
      </c>
      <c r="N74" s="28">
        <v>2</v>
      </c>
      <c r="O74" s="28">
        <v>0</v>
      </c>
      <c r="P74" s="28">
        <v>1</v>
      </c>
      <c r="Q74" s="33">
        <v>2</v>
      </c>
      <c r="R74" s="28">
        <v>2</v>
      </c>
      <c r="S74" s="28">
        <v>1</v>
      </c>
      <c r="T74" s="34">
        <v>1.4999999999999999E-2</v>
      </c>
      <c r="U74" s="35">
        <v>1.7999999999999999E-2</v>
      </c>
      <c r="V74" s="35">
        <v>2.1739999999999999</v>
      </c>
      <c r="W74" s="35">
        <v>1.484</v>
      </c>
      <c r="X74" s="76">
        <f t="shared" si="5"/>
        <v>3.6909999999999998</v>
      </c>
      <c r="Y74" s="6"/>
      <c r="Z74" s="6"/>
      <c r="AA74" s="6"/>
    </row>
    <row r="75" spans="1:27">
      <c r="A75" s="16">
        <v>73</v>
      </c>
      <c r="B75" s="285"/>
      <c r="C75" s="277"/>
      <c r="D75" s="27">
        <v>243</v>
      </c>
      <c r="E75" s="28" t="s">
        <v>146</v>
      </c>
      <c r="F75" s="28" t="s">
        <v>147</v>
      </c>
      <c r="G75" s="29">
        <v>39616</v>
      </c>
      <c r="H75" s="30">
        <v>39616</v>
      </c>
      <c r="I75" s="191" t="s">
        <v>230</v>
      </c>
      <c r="J75" s="28">
        <v>6</v>
      </c>
      <c r="K75" s="28">
        <v>1</v>
      </c>
      <c r="L75" s="28">
        <v>26</v>
      </c>
      <c r="M75" s="32">
        <v>4</v>
      </c>
      <c r="N75" s="28">
        <v>2</v>
      </c>
      <c r="O75" s="28">
        <v>0</v>
      </c>
      <c r="P75" s="28">
        <v>0</v>
      </c>
      <c r="Q75" s="33">
        <v>4</v>
      </c>
      <c r="R75" s="28">
        <v>4</v>
      </c>
      <c r="S75" s="28">
        <v>2</v>
      </c>
      <c r="T75" s="34">
        <v>1.4E-2</v>
      </c>
      <c r="U75" s="35">
        <v>8.9999999999999993E-3</v>
      </c>
      <c r="V75" s="35">
        <v>2.3010000000000002</v>
      </c>
      <c r="W75" s="35">
        <v>1.5740000000000001</v>
      </c>
      <c r="X75" s="76">
        <f t="shared" si="5"/>
        <v>3.8980000000000006</v>
      </c>
      <c r="Y75" s="6"/>
      <c r="Z75" s="6"/>
      <c r="AA75" s="6"/>
    </row>
    <row r="76" spans="1:27">
      <c r="A76" s="16">
        <v>74</v>
      </c>
      <c r="B76" s="285"/>
      <c r="C76" s="277"/>
      <c r="D76" s="37">
        <v>249</v>
      </c>
      <c r="E76" s="38" t="s">
        <v>148</v>
      </c>
      <c r="F76" s="38" t="s">
        <v>149</v>
      </c>
      <c r="G76" s="39">
        <v>39622</v>
      </c>
      <c r="H76" s="40">
        <v>39622</v>
      </c>
      <c r="I76" s="192" t="s">
        <v>230</v>
      </c>
      <c r="J76" s="38">
        <v>13</v>
      </c>
      <c r="K76" s="38">
        <v>1</v>
      </c>
      <c r="L76" s="38">
        <v>26</v>
      </c>
      <c r="M76" s="42">
        <v>4</v>
      </c>
      <c r="N76" s="38">
        <v>4</v>
      </c>
      <c r="O76" s="38">
        <v>0</v>
      </c>
      <c r="P76" s="38">
        <v>4</v>
      </c>
      <c r="Q76" s="43">
        <v>4</v>
      </c>
      <c r="R76" s="38">
        <v>0</v>
      </c>
      <c r="S76" s="38">
        <v>0</v>
      </c>
      <c r="T76" s="44">
        <v>1.2999999999999999E-2</v>
      </c>
      <c r="U76" s="45">
        <v>1.9E-2</v>
      </c>
      <c r="V76" s="45">
        <v>2.2269999999999999</v>
      </c>
      <c r="W76" s="45">
        <v>1.4530000000000001</v>
      </c>
      <c r="X76" s="77">
        <f t="shared" si="5"/>
        <v>3.7119999999999997</v>
      </c>
      <c r="Y76" s="6"/>
      <c r="Z76" s="6"/>
      <c r="AA76" s="6"/>
    </row>
    <row r="77" spans="1:27">
      <c r="A77" s="16">
        <v>75</v>
      </c>
      <c r="B77" s="285"/>
      <c r="C77" s="277"/>
      <c r="D77" s="27">
        <v>260</v>
      </c>
      <c r="E77" s="18" t="s">
        <v>150</v>
      </c>
      <c r="F77" s="28" t="s">
        <v>151</v>
      </c>
      <c r="G77" s="29">
        <v>39634</v>
      </c>
      <c r="H77" s="30">
        <v>39635</v>
      </c>
      <c r="I77" s="191" t="s">
        <v>230</v>
      </c>
      <c r="J77" s="28">
        <v>44</v>
      </c>
      <c r="K77" s="28">
        <v>2</v>
      </c>
      <c r="L77" s="28">
        <v>26</v>
      </c>
      <c r="M77" s="32">
        <v>8</v>
      </c>
      <c r="N77" s="28">
        <v>4</v>
      </c>
      <c r="O77" s="28">
        <v>0</v>
      </c>
      <c r="P77" s="28">
        <v>10</v>
      </c>
      <c r="Q77" s="33">
        <v>18</v>
      </c>
      <c r="R77" s="28">
        <v>18</v>
      </c>
      <c r="S77" s="28">
        <v>4</v>
      </c>
      <c r="T77" s="34">
        <v>1.2999999999999999E-2</v>
      </c>
      <c r="U77" s="35">
        <v>3.5000000000000003E-2</v>
      </c>
      <c r="V77" s="35">
        <v>2.8079999999999998</v>
      </c>
      <c r="W77" s="35">
        <v>1.5660000000000001</v>
      </c>
      <c r="X77" s="76">
        <f t="shared" si="5"/>
        <v>4.4219999999999997</v>
      </c>
      <c r="Y77" s="6" t="s">
        <v>197</v>
      </c>
      <c r="Z77" s="6"/>
      <c r="AA77" s="6"/>
    </row>
    <row r="78" spans="1:27">
      <c r="A78" s="16">
        <v>76</v>
      </c>
      <c r="B78" s="285"/>
      <c r="C78" s="277"/>
      <c r="D78" s="27">
        <v>267</v>
      </c>
      <c r="E78" s="28" t="s">
        <v>123</v>
      </c>
      <c r="F78" s="28" t="s">
        <v>152</v>
      </c>
      <c r="G78" s="29">
        <v>39650</v>
      </c>
      <c r="H78" s="30">
        <v>39657</v>
      </c>
      <c r="I78" s="191" t="s">
        <v>230</v>
      </c>
      <c r="J78" s="28">
        <v>34</v>
      </c>
      <c r="K78" s="28">
        <v>3</v>
      </c>
      <c r="L78" s="28">
        <v>26</v>
      </c>
      <c r="M78" s="32">
        <v>16</v>
      </c>
      <c r="N78" s="28">
        <v>6</v>
      </c>
      <c r="O78" s="28">
        <v>0</v>
      </c>
      <c r="P78" s="28">
        <v>2</v>
      </c>
      <c r="Q78" s="33">
        <v>22</v>
      </c>
      <c r="R78" s="28">
        <v>22</v>
      </c>
      <c r="S78" s="28">
        <v>4</v>
      </c>
      <c r="T78" s="34">
        <v>1.2E-2</v>
      </c>
      <c r="U78" s="35">
        <v>2.5999999999999999E-2</v>
      </c>
      <c r="V78" s="35">
        <v>4.093</v>
      </c>
      <c r="W78" s="35">
        <v>1.4450000000000001</v>
      </c>
      <c r="X78" s="76">
        <f t="shared" si="5"/>
        <v>5.5760000000000005</v>
      </c>
      <c r="Y78" s="6" t="s">
        <v>197</v>
      </c>
      <c r="Z78" s="6"/>
      <c r="AA78" s="6" t="s">
        <v>199</v>
      </c>
    </row>
    <row r="79" spans="1:27">
      <c r="A79" s="16">
        <v>77</v>
      </c>
      <c r="B79" s="285"/>
      <c r="C79" s="277"/>
      <c r="D79" s="78">
        <v>268</v>
      </c>
      <c r="E79" s="79" t="s">
        <v>152</v>
      </c>
      <c r="F79" s="79" t="s">
        <v>153</v>
      </c>
      <c r="G79" s="80">
        <v>39657</v>
      </c>
      <c r="H79" s="81">
        <v>39657</v>
      </c>
      <c r="I79" s="193" t="s">
        <v>230</v>
      </c>
      <c r="J79" s="79">
        <v>147</v>
      </c>
      <c r="K79" s="79">
        <v>4</v>
      </c>
      <c r="L79" s="79">
        <v>25</v>
      </c>
      <c r="M79" s="82">
        <v>32</v>
      </c>
      <c r="N79" s="79">
        <v>32</v>
      </c>
      <c r="O79" s="79">
        <v>32</v>
      </c>
      <c r="P79" s="79">
        <v>32</v>
      </c>
      <c r="Q79" s="83">
        <v>88</v>
      </c>
      <c r="R79" s="79">
        <v>24</v>
      </c>
      <c r="S79" s="79">
        <v>2</v>
      </c>
      <c r="T79" s="84">
        <v>1.2E-2</v>
      </c>
      <c r="U79" s="85">
        <v>0.13</v>
      </c>
      <c r="V79" s="85">
        <v>6.9020000000000001</v>
      </c>
      <c r="W79" s="85">
        <v>1.5660000000000001</v>
      </c>
      <c r="X79" s="86">
        <f t="shared" si="5"/>
        <v>8.6100000000000012</v>
      </c>
      <c r="Y79" s="6" t="s">
        <v>199</v>
      </c>
      <c r="Z79" s="6"/>
      <c r="AA79" s="6"/>
    </row>
    <row r="80" spans="1:27">
      <c r="A80" s="16">
        <v>78</v>
      </c>
      <c r="B80" s="285"/>
      <c r="C80" s="277"/>
      <c r="D80" s="78">
        <v>271</v>
      </c>
      <c r="E80" s="79" t="s">
        <v>154</v>
      </c>
      <c r="F80" s="79" t="s">
        <v>155</v>
      </c>
      <c r="G80" s="80">
        <v>39657</v>
      </c>
      <c r="H80" s="81">
        <v>39657</v>
      </c>
      <c r="I80" s="193" t="s">
        <v>230</v>
      </c>
      <c r="J80" s="79">
        <v>128</v>
      </c>
      <c r="K80" s="79">
        <v>3</v>
      </c>
      <c r="L80" s="79">
        <v>26</v>
      </c>
      <c r="M80" s="82">
        <v>16</v>
      </c>
      <c r="N80" s="79">
        <v>16</v>
      </c>
      <c r="O80" s="79">
        <v>16</v>
      </c>
      <c r="P80" s="79">
        <v>32</v>
      </c>
      <c r="Q80" s="83">
        <v>68</v>
      </c>
      <c r="R80" s="79">
        <v>28</v>
      </c>
      <c r="S80" s="79">
        <v>3</v>
      </c>
      <c r="T80" s="84">
        <v>1.4999999999999999E-2</v>
      </c>
      <c r="U80" s="85">
        <v>0.13800000000000001</v>
      </c>
      <c r="V80" s="85">
        <v>4.5860000000000003</v>
      </c>
      <c r="W80" s="85">
        <v>1.488</v>
      </c>
      <c r="X80" s="86">
        <f t="shared" si="5"/>
        <v>6.2270000000000003</v>
      </c>
      <c r="Y80" s="6" t="s">
        <v>200</v>
      </c>
      <c r="Z80" s="6" t="s">
        <v>199</v>
      </c>
      <c r="AA80" s="6"/>
    </row>
    <row r="81" spans="1:27">
      <c r="A81" s="16">
        <v>79</v>
      </c>
      <c r="B81" s="285"/>
      <c r="C81" s="277"/>
      <c r="D81" s="27">
        <v>278</v>
      </c>
      <c r="E81" s="28" t="s">
        <v>156</v>
      </c>
      <c r="F81" s="28" t="s">
        <v>157</v>
      </c>
      <c r="G81" s="29">
        <v>39658</v>
      </c>
      <c r="H81" s="30">
        <v>39658</v>
      </c>
      <c r="I81" s="191" t="s">
        <v>230</v>
      </c>
      <c r="J81" s="28">
        <v>7</v>
      </c>
      <c r="K81" s="28">
        <v>2</v>
      </c>
      <c r="L81" s="28">
        <v>27</v>
      </c>
      <c r="M81" s="32">
        <v>8</v>
      </c>
      <c r="N81" s="28">
        <v>2</v>
      </c>
      <c r="O81" s="28">
        <v>0</v>
      </c>
      <c r="P81" s="28">
        <v>2</v>
      </c>
      <c r="Q81" s="33">
        <v>4</v>
      </c>
      <c r="R81" s="28">
        <v>4</v>
      </c>
      <c r="S81" s="28">
        <v>2</v>
      </c>
      <c r="T81" s="34">
        <v>1.2E-2</v>
      </c>
      <c r="U81" s="35">
        <v>1.2E-2</v>
      </c>
      <c r="V81" s="35">
        <v>3.133</v>
      </c>
      <c r="W81" s="35">
        <v>1.75</v>
      </c>
      <c r="X81" s="76">
        <f t="shared" si="5"/>
        <v>4.907</v>
      </c>
      <c r="Y81" s="6"/>
      <c r="Z81" s="6"/>
      <c r="AA81" s="6"/>
    </row>
    <row r="82" spans="1:27">
      <c r="A82" s="16">
        <v>80</v>
      </c>
      <c r="B82" s="285"/>
      <c r="C82" s="277"/>
      <c r="D82" s="78">
        <v>279</v>
      </c>
      <c r="E82" s="79" t="s">
        <v>157</v>
      </c>
      <c r="F82" s="79" t="s">
        <v>158</v>
      </c>
      <c r="G82" s="80">
        <v>39658</v>
      </c>
      <c r="H82" s="81">
        <v>39658</v>
      </c>
      <c r="I82" s="193" t="s">
        <v>230</v>
      </c>
      <c r="J82" s="79">
        <v>3</v>
      </c>
      <c r="K82" s="79">
        <v>1</v>
      </c>
      <c r="L82" s="79">
        <v>28</v>
      </c>
      <c r="M82" s="82">
        <v>4</v>
      </c>
      <c r="N82" s="79">
        <v>2</v>
      </c>
      <c r="O82" s="79">
        <v>2</v>
      </c>
      <c r="P82" s="79">
        <v>1</v>
      </c>
      <c r="Q82" s="83">
        <v>3</v>
      </c>
      <c r="R82" s="79">
        <v>1</v>
      </c>
      <c r="S82" s="79">
        <v>1</v>
      </c>
      <c r="T82" s="84">
        <v>1.6E-2</v>
      </c>
      <c r="U82" s="85">
        <v>6.0000000000000001E-3</v>
      </c>
      <c r="V82" s="85">
        <v>2.69</v>
      </c>
      <c r="W82" s="85">
        <v>1.5</v>
      </c>
      <c r="X82" s="86">
        <f t="shared" si="5"/>
        <v>4.2119999999999997</v>
      </c>
      <c r="Y82" s="6"/>
      <c r="Z82" s="6"/>
      <c r="AA82" s="6"/>
    </row>
    <row r="83" spans="1:27">
      <c r="A83" s="16">
        <v>81</v>
      </c>
      <c r="B83" s="285"/>
      <c r="C83" s="277"/>
      <c r="D83" s="27">
        <v>290</v>
      </c>
      <c r="E83" s="28" t="s">
        <v>159</v>
      </c>
      <c r="F83" s="28" t="s">
        <v>160</v>
      </c>
      <c r="G83" s="29">
        <v>39730</v>
      </c>
      <c r="H83" s="30">
        <v>39730</v>
      </c>
      <c r="I83" s="191" t="s">
        <v>230</v>
      </c>
      <c r="J83" s="28">
        <v>110</v>
      </c>
      <c r="K83" s="28">
        <v>2</v>
      </c>
      <c r="L83" s="28">
        <v>27</v>
      </c>
      <c r="M83" s="32">
        <v>8</v>
      </c>
      <c r="N83" s="28">
        <v>8</v>
      </c>
      <c r="O83" s="28">
        <v>16</v>
      </c>
      <c r="P83" s="28">
        <v>8</v>
      </c>
      <c r="Q83" s="33">
        <v>20</v>
      </c>
      <c r="R83" s="28">
        <v>20</v>
      </c>
      <c r="S83" s="28">
        <v>3</v>
      </c>
      <c r="T83" s="34">
        <v>1.2E-2</v>
      </c>
      <c r="U83" s="35">
        <v>7.6999999999999999E-2</v>
      </c>
      <c r="V83" s="35">
        <v>2.891</v>
      </c>
      <c r="W83" s="35">
        <v>1.4930000000000001</v>
      </c>
      <c r="X83" s="76">
        <f t="shared" si="5"/>
        <v>4.4729999999999999</v>
      </c>
      <c r="Y83" s="6" t="s">
        <v>201</v>
      </c>
      <c r="Z83" s="6" t="s">
        <v>202</v>
      </c>
      <c r="AA83" s="6"/>
    </row>
    <row r="84" spans="1:27">
      <c r="A84" s="16">
        <v>82</v>
      </c>
      <c r="B84" s="285"/>
      <c r="C84" s="277"/>
      <c r="D84" s="27">
        <v>307</v>
      </c>
      <c r="E84" s="28" t="s">
        <v>161</v>
      </c>
      <c r="F84" s="28" t="s">
        <v>162</v>
      </c>
      <c r="G84" s="29">
        <v>39900</v>
      </c>
      <c r="H84" s="30">
        <v>39900</v>
      </c>
      <c r="I84" s="191" t="s">
        <v>237</v>
      </c>
      <c r="J84" s="28">
        <v>27</v>
      </c>
      <c r="K84" s="28">
        <v>1</v>
      </c>
      <c r="L84" s="28">
        <v>28</v>
      </c>
      <c r="M84" s="32">
        <v>4</v>
      </c>
      <c r="N84" s="28">
        <v>2</v>
      </c>
      <c r="O84" s="28">
        <v>0</v>
      </c>
      <c r="P84" s="28">
        <v>0</v>
      </c>
      <c r="Q84" s="33">
        <v>5</v>
      </c>
      <c r="R84" s="28">
        <v>5</v>
      </c>
      <c r="S84" s="28">
        <v>2</v>
      </c>
      <c r="T84" s="34">
        <v>1.2E-2</v>
      </c>
      <c r="U84" s="35">
        <v>2.1000000000000001E-2</v>
      </c>
      <c r="V84" s="35">
        <v>2.3170000000000002</v>
      </c>
      <c r="W84" s="35">
        <v>1.5249999999999999</v>
      </c>
      <c r="X84" s="76">
        <f t="shared" si="5"/>
        <v>3.875</v>
      </c>
      <c r="Y84" s="6"/>
      <c r="Z84" s="6"/>
      <c r="AA84" s="6"/>
    </row>
    <row r="85" spans="1:27">
      <c r="A85" s="16">
        <v>83</v>
      </c>
      <c r="B85" s="285"/>
      <c r="C85" s="277"/>
      <c r="D85" s="27">
        <v>320</v>
      </c>
      <c r="E85" s="28" t="s">
        <v>163</v>
      </c>
      <c r="F85" s="28" t="s">
        <v>164</v>
      </c>
      <c r="G85" s="29">
        <v>39901</v>
      </c>
      <c r="H85" s="30">
        <v>39901</v>
      </c>
      <c r="I85" s="191" t="s">
        <v>237</v>
      </c>
      <c r="J85" s="28">
        <v>142</v>
      </c>
      <c r="K85" s="28">
        <v>1</v>
      </c>
      <c r="L85" s="28">
        <v>28</v>
      </c>
      <c r="M85" s="32">
        <v>4</v>
      </c>
      <c r="N85" s="28">
        <v>2</v>
      </c>
      <c r="O85" s="28">
        <v>2</v>
      </c>
      <c r="P85" s="28">
        <v>0</v>
      </c>
      <c r="Q85" s="33">
        <v>2</v>
      </c>
      <c r="R85" s="28">
        <v>2</v>
      </c>
      <c r="S85" s="28">
        <v>1</v>
      </c>
      <c r="T85" s="34">
        <v>1.4999999999999999E-2</v>
      </c>
      <c r="U85" s="35">
        <v>3.3000000000000002E-2</v>
      </c>
      <c r="V85" s="35">
        <v>2.3380000000000001</v>
      </c>
      <c r="W85" s="35">
        <v>1.6379999999999999</v>
      </c>
      <c r="X85" s="76">
        <f t="shared" si="5"/>
        <v>4.024</v>
      </c>
      <c r="Y85" s="6" t="s">
        <v>203</v>
      </c>
      <c r="Z85" s="6"/>
      <c r="AA85" s="6"/>
    </row>
    <row r="86" spans="1:27">
      <c r="A86" s="16">
        <v>84</v>
      </c>
      <c r="B86" s="285"/>
      <c r="C86" s="277"/>
      <c r="D86" s="27">
        <v>375</v>
      </c>
      <c r="E86" s="28" t="s">
        <v>165</v>
      </c>
      <c r="F86" s="28" t="s">
        <v>166</v>
      </c>
      <c r="G86" s="29">
        <v>39909</v>
      </c>
      <c r="H86" s="30">
        <v>39909</v>
      </c>
      <c r="I86" s="191" t="s">
        <v>230</v>
      </c>
      <c r="J86" s="28">
        <v>44</v>
      </c>
      <c r="K86" s="28">
        <v>3</v>
      </c>
      <c r="L86" s="28">
        <v>31</v>
      </c>
      <c r="M86" s="32">
        <v>8</v>
      </c>
      <c r="N86" s="28">
        <v>4</v>
      </c>
      <c r="O86" s="28">
        <v>0</v>
      </c>
      <c r="P86" s="28">
        <v>0</v>
      </c>
      <c r="Q86" s="33">
        <v>8</v>
      </c>
      <c r="R86" s="28">
        <v>8</v>
      </c>
      <c r="S86" s="28">
        <v>2</v>
      </c>
      <c r="T86" s="34">
        <v>2.1999999999999999E-2</v>
      </c>
      <c r="U86" s="35">
        <v>2.9000000000000001E-2</v>
      </c>
      <c r="V86" s="35">
        <v>3.2330000000000001</v>
      </c>
      <c r="W86" s="35">
        <v>1.3879999999999999</v>
      </c>
      <c r="X86" s="76">
        <f t="shared" si="5"/>
        <v>4.6720000000000006</v>
      </c>
      <c r="Y86" s="6"/>
      <c r="Z86" s="6"/>
      <c r="AA86" s="6"/>
    </row>
    <row r="87" spans="1:27" ht="16" thickBot="1">
      <c r="A87" s="16">
        <v>85</v>
      </c>
      <c r="B87" s="285"/>
      <c r="C87" s="279"/>
      <c r="D87" s="27">
        <v>376</v>
      </c>
      <c r="E87" s="28" t="s">
        <v>166</v>
      </c>
      <c r="F87" s="87" t="s">
        <v>167</v>
      </c>
      <c r="G87" s="49">
        <v>39909</v>
      </c>
      <c r="H87" s="50">
        <v>39909</v>
      </c>
      <c r="I87" s="201" t="s">
        <v>230</v>
      </c>
      <c r="J87" s="28">
        <v>13</v>
      </c>
      <c r="K87" s="28">
        <v>2</v>
      </c>
      <c r="L87" s="28">
        <v>32</v>
      </c>
      <c r="M87" s="32">
        <v>4</v>
      </c>
      <c r="N87" s="28">
        <v>2</v>
      </c>
      <c r="O87" s="28">
        <v>0</v>
      </c>
      <c r="P87" s="28">
        <v>0</v>
      </c>
      <c r="Q87" s="33">
        <v>2</v>
      </c>
      <c r="R87" s="28">
        <v>2</v>
      </c>
      <c r="S87" s="28">
        <v>1</v>
      </c>
      <c r="T87" s="34">
        <v>1.7999999999999999E-2</v>
      </c>
      <c r="U87" s="35">
        <v>3.1E-2</v>
      </c>
      <c r="V87" s="35">
        <v>2.1309999999999998</v>
      </c>
      <c r="W87" s="35">
        <v>1.6</v>
      </c>
      <c r="X87" s="76">
        <f t="shared" si="5"/>
        <v>3.78</v>
      </c>
      <c r="Y87" s="6"/>
      <c r="Z87" s="6"/>
      <c r="AA87" s="6"/>
    </row>
    <row r="88" spans="1:27">
      <c r="A88" s="16">
        <v>86</v>
      </c>
      <c r="B88" s="285"/>
      <c r="C88" s="277" t="s">
        <v>184</v>
      </c>
      <c r="D88" s="88">
        <v>1</v>
      </c>
      <c r="E88" s="89" t="s">
        <v>169</v>
      </c>
      <c r="F88" s="89" t="s">
        <v>170</v>
      </c>
      <c r="G88" s="90">
        <v>39704</v>
      </c>
      <c r="H88" s="91">
        <v>39764</v>
      </c>
      <c r="I88" s="200" t="s">
        <v>230</v>
      </c>
      <c r="J88" s="92">
        <v>80</v>
      </c>
      <c r="K88" s="92">
        <v>3</v>
      </c>
      <c r="L88" s="92">
        <v>21</v>
      </c>
      <c r="M88" s="93">
        <v>16</v>
      </c>
      <c r="N88" s="92">
        <v>8</v>
      </c>
      <c r="O88" s="92">
        <v>0</v>
      </c>
      <c r="P88" s="92">
        <v>0</v>
      </c>
      <c r="Q88" s="94">
        <v>188</v>
      </c>
      <c r="R88" s="92">
        <v>188</v>
      </c>
      <c r="S88" s="92">
        <v>11</v>
      </c>
      <c r="T88" s="95">
        <v>1.7000000000000001E-2</v>
      </c>
      <c r="U88" s="96">
        <v>0.108</v>
      </c>
      <c r="V88" s="96">
        <v>7.3289999999999997</v>
      </c>
      <c r="W88" s="96">
        <v>2.4710000000000001</v>
      </c>
      <c r="X88" s="97">
        <v>9.9250000000000007</v>
      </c>
      <c r="Y88" s="6" t="s">
        <v>198</v>
      </c>
      <c r="Z88" s="6">
        <f>SUM(R88:R95)</f>
        <v>344</v>
      </c>
      <c r="AA88" s="6">
        <f>SUM(S88:S95)</f>
        <v>33</v>
      </c>
    </row>
    <row r="89" spans="1:27">
      <c r="A89" s="16">
        <v>87</v>
      </c>
      <c r="B89" s="285"/>
      <c r="C89" s="277"/>
      <c r="D89" s="98">
        <v>3</v>
      </c>
      <c r="E89" s="99" t="s">
        <v>171</v>
      </c>
      <c r="F89" s="99" t="s">
        <v>172</v>
      </c>
      <c r="G89" s="90">
        <v>39774</v>
      </c>
      <c r="H89" s="91">
        <v>39774</v>
      </c>
      <c r="I89" s="200" t="s">
        <v>230</v>
      </c>
      <c r="J89" s="100">
        <v>30</v>
      </c>
      <c r="K89" s="100">
        <v>1</v>
      </c>
      <c r="L89" s="100">
        <v>23</v>
      </c>
      <c r="M89" s="101">
        <v>4</v>
      </c>
      <c r="N89" s="100">
        <v>2</v>
      </c>
      <c r="O89" s="100">
        <v>0</v>
      </c>
      <c r="P89" s="100">
        <v>2</v>
      </c>
      <c r="Q89" s="102">
        <v>22</v>
      </c>
      <c r="R89" s="100">
        <v>22</v>
      </c>
      <c r="S89" s="100">
        <v>4</v>
      </c>
      <c r="T89" s="103">
        <v>1.9E-2</v>
      </c>
      <c r="U89" s="104">
        <v>5.0999999999999997E-2</v>
      </c>
      <c r="V89" s="104">
        <v>2.9889999999999999</v>
      </c>
      <c r="W89" s="104">
        <v>2.1739999999999999</v>
      </c>
      <c r="X89" s="105">
        <v>5.2329999999999997</v>
      </c>
      <c r="Y89" s="6" t="s">
        <v>198</v>
      </c>
      <c r="Z89" s="6"/>
      <c r="AA89" s="6"/>
    </row>
    <row r="90" spans="1:27">
      <c r="A90" s="16">
        <v>88</v>
      </c>
      <c r="B90" s="285"/>
      <c r="C90" s="277"/>
      <c r="D90" s="27">
        <v>7</v>
      </c>
      <c r="E90" s="99" t="s">
        <v>173</v>
      </c>
      <c r="F90" s="99" t="s">
        <v>174</v>
      </c>
      <c r="G90" s="90">
        <v>39881</v>
      </c>
      <c r="H90" s="91">
        <v>39901</v>
      </c>
      <c r="I90" s="200" t="s">
        <v>230</v>
      </c>
      <c r="J90" s="100">
        <v>46</v>
      </c>
      <c r="K90" s="100">
        <v>4</v>
      </c>
      <c r="L90" s="100">
        <v>21</v>
      </c>
      <c r="M90" s="101">
        <v>32</v>
      </c>
      <c r="N90" s="100">
        <v>8</v>
      </c>
      <c r="O90" s="100">
        <v>0</v>
      </c>
      <c r="P90" s="100">
        <v>36</v>
      </c>
      <c r="Q90" s="102">
        <v>100</v>
      </c>
      <c r="R90" s="100">
        <v>100</v>
      </c>
      <c r="S90" s="100">
        <v>9</v>
      </c>
      <c r="T90" s="103">
        <v>2.1000000000000001E-2</v>
      </c>
      <c r="U90" s="104">
        <v>6.5000000000000002E-2</v>
      </c>
      <c r="V90" s="104">
        <v>10.920999999999999</v>
      </c>
      <c r="W90" s="104">
        <v>2.242</v>
      </c>
      <c r="X90" s="105">
        <f t="shared" ref="X90:X95" si="6">T90+U90+V90+W90</f>
        <v>13.248999999999999</v>
      </c>
      <c r="Y90" s="6" t="s">
        <v>198</v>
      </c>
      <c r="Z90" s="6"/>
      <c r="AA90" s="6"/>
    </row>
    <row r="91" spans="1:27">
      <c r="A91" s="16">
        <v>89</v>
      </c>
      <c r="B91" s="285"/>
      <c r="C91" s="277"/>
      <c r="D91" s="27">
        <v>8</v>
      </c>
      <c r="E91" s="99" t="s">
        <v>174</v>
      </c>
      <c r="F91" s="99" t="s">
        <v>175</v>
      </c>
      <c r="G91" s="90">
        <v>39901</v>
      </c>
      <c r="H91" s="91">
        <v>39908</v>
      </c>
      <c r="I91" s="200" t="s">
        <v>230</v>
      </c>
      <c r="J91" s="100">
        <v>41</v>
      </c>
      <c r="K91" s="100">
        <v>3</v>
      </c>
      <c r="L91" s="100">
        <v>22</v>
      </c>
      <c r="M91" s="101">
        <v>16</v>
      </c>
      <c r="N91" s="100">
        <v>4</v>
      </c>
      <c r="O91" s="100">
        <v>4</v>
      </c>
      <c r="P91" s="100">
        <v>16</v>
      </c>
      <c r="Q91" s="102">
        <v>22</v>
      </c>
      <c r="R91" s="100">
        <v>22</v>
      </c>
      <c r="S91" s="100">
        <v>5</v>
      </c>
      <c r="T91" s="103">
        <v>1.6E-2</v>
      </c>
      <c r="U91" s="104">
        <v>5.0999999999999997E-2</v>
      </c>
      <c r="V91" s="104">
        <v>6.4539999999999997</v>
      </c>
      <c r="W91" s="104">
        <v>2.1549999999999998</v>
      </c>
      <c r="X91" s="105">
        <f t="shared" si="6"/>
        <v>8.6760000000000002</v>
      </c>
      <c r="Y91" s="6" t="s">
        <v>198</v>
      </c>
      <c r="Z91" s="6"/>
      <c r="AA91" s="6"/>
    </row>
    <row r="92" spans="1:27">
      <c r="A92" s="16">
        <v>90</v>
      </c>
      <c r="B92" s="285"/>
      <c r="C92" s="277"/>
      <c r="D92" s="27">
        <v>11</v>
      </c>
      <c r="E92" s="99" t="s">
        <v>176</v>
      </c>
      <c r="F92" s="99" t="s">
        <v>177</v>
      </c>
      <c r="G92" s="90">
        <v>39916</v>
      </c>
      <c r="H92" s="91">
        <v>39969</v>
      </c>
      <c r="I92" s="200" t="s">
        <v>231</v>
      </c>
      <c r="J92" s="100">
        <v>70</v>
      </c>
      <c r="K92" s="100">
        <v>4</v>
      </c>
      <c r="L92" s="100">
        <v>21</v>
      </c>
      <c r="M92" s="101">
        <v>32</v>
      </c>
      <c r="N92" s="100">
        <v>8</v>
      </c>
      <c r="O92" s="100">
        <v>0</v>
      </c>
      <c r="P92" s="100">
        <v>0</v>
      </c>
      <c r="Q92" s="102">
        <v>8</v>
      </c>
      <c r="R92" s="100">
        <v>8</v>
      </c>
      <c r="S92" s="100">
        <v>1</v>
      </c>
      <c r="T92" s="103">
        <v>3.2000000000000001E-2</v>
      </c>
      <c r="U92" s="104">
        <v>0.13500000000000001</v>
      </c>
      <c r="V92" s="104">
        <v>11.018000000000001</v>
      </c>
      <c r="W92" s="104">
        <v>2.3239999999999998</v>
      </c>
      <c r="X92" s="105">
        <f t="shared" si="6"/>
        <v>13.509</v>
      </c>
      <c r="Y92" s="6"/>
      <c r="Z92" s="6"/>
      <c r="AA92" s="6"/>
    </row>
    <row r="93" spans="1:27">
      <c r="A93" s="16">
        <v>91</v>
      </c>
      <c r="B93" s="285"/>
      <c r="C93" s="277"/>
      <c r="D93" s="27">
        <v>16</v>
      </c>
      <c r="E93" s="99" t="s">
        <v>178</v>
      </c>
      <c r="F93" s="99" t="s">
        <v>179</v>
      </c>
      <c r="G93" s="90">
        <v>40206</v>
      </c>
      <c r="H93" s="91">
        <v>40213</v>
      </c>
      <c r="I93" s="200" t="s">
        <v>231</v>
      </c>
      <c r="J93" s="100">
        <v>2</v>
      </c>
      <c r="K93" s="100">
        <v>0</v>
      </c>
      <c r="L93" s="100">
        <v>25</v>
      </c>
      <c r="M93" s="101">
        <v>2</v>
      </c>
      <c r="N93" s="100">
        <v>1</v>
      </c>
      <c r="O93" s="100">
        <v>0</v>
      </c>
      <c r="P93" s="100">
        <v>0</v>
      </c>
      <c r="Q93" s="102">
        <v>2</v>
      </c>
      <c r="R93" s="100">
        <v>2</v>
      </c>
      <c r="S93" s="100">
        <v>1</v>
      </c>
      <c r="T93" s="103">
        <v>1.4999999999999999E-2</v>
      </c>
      <c r="U93" s="104">
        <v>7.0000000000000001E-3</v>
      </c>
      <c r="V93" s="104">
        <v>2.5859999999999999</v>
      </c>
      <c r="W93" s="104">
        <v>1.984</v>
      </c>
      <c r="X93" s="105">
        <f t="shared" si="6"/>
        <v>4.5919999999999996</v>
      </c>
      <c r="Y93" s="6" t="s">
        <v>198</v>
      </c>
      <c r="Z93" s="6"/>
      <c r="AA93" s="6"/>
    </row>
    <row r="94" spans="1:27">
      <c r="A94" s="16">
        <v>92</v>
      </c>
      <c r="B94" s="285"/>
      <c r="C94" s="277"/>
      <c r="D94" s="27">
        <v>19</v>
      </c>
      <c r="E94" s="99" t="s">
        <v>180</v>
      </c>
      <c r="F94" s="99" t="s">
        <v>181</v>
      </c>
      <c r="G94" s="90">
        <v>40331</v>
      </c>
      <c r="H94" s="91">
        <v>40401</v>
      </c>
      <c r="I94" s="200" t="s">
        <v>238</v>
      </c>
      <c r="J94" s="100">
        <v>22</v>
      </c>
      <c r="K94" s="100">
        <v>0</v>
      </c>
      <c r="L94" s="100">
        <v>25</v>
      </c>
      <c r="M94" s="101">
        <v>2</v>
      </c>
      <c r="N94" s="100">
        <v>1</v>
      </c>
      <c r="O94" s="100">
        <v>0</v>
      </c>
      <c r="P94" s="100">
        <v>4</v>
      </c>
      <c r="Q94" s="102">
        <v>1</v>
      </c>
      <c r="R94" s="100">
        <v>1</v>
      </c>
      <c r="S94" s="100">
        <v>1</v>
      </c>
      <c r="T94" s="103">
        <v>1.4E-2</v>
      </c>
      <c r="U94" s="104">
        <v>0.01</v>
      </c>
      <c r="V94" s="104">
        <v>2.4209999999999998</v>
      </c>
      <c r="W94" s="104">
        <v>1.879</v>
      </c>
      <c r="X94" s="105">
        <f t="shared" si="6"/>
        <v>4.3239999999999998</v>
      </c>
      <c r="Y94" s="6"/>
      <c r="Z94" s="6"/>
      <c r="AA94" s="6"/>
    </row>
    <row r="95" spans="1:27" ht="16" thickBot="1">
      <c r="A95" s="16">
        <v>93</v>
      </c>
      <c r="B95" s="285"/>
      <c r="C95" s="280"/>
      <c r="D95" s="106">
        <v>24</v>
      </c>
      <c r="E95" s="107" t="s">
        <v>182</v>
      </c>
      <c r="F95" s="107" t="s">
        <v>183</v>
      </c>
      <c r="G95" s="108">
        <v>40796</v>
      </c>
      <c r="H95" s="109">
        <v>42075</v>
      </c>
      <c r="I95" s="201" t="s">
        <v>231</v>
      </c>
      <c r="J95" s="110">
        <v>1</v>
      </c>
      <c r="K95" s="110">
        <v>0</v>
      </c>
      <c r="L95" s="110">
        <v>25</v>
      </c>
      <c r="M95" s="111">
        <v>2</v>
      </c>
      <c r="N95" s="110">
        <v>1</v>
      </c>
      <c r="O95" s="110">
        <v>0</v>
      </c>
      <c r="P95" s="110">
        <v>0</v>
      </c>
      <c r="Q95" s="112">
        <v>1</v>
      </c>
      <c r="R95" s="110">
        <v>1</v>
      </c>
      <c r="S95" s="110">
        <v>1</v>
      </c>
      <c r="T95" s="113">
        <v>1.6E-2</v>
      </c>
      <c r="U95" s="114">
        <v>5.0000000000000001E-3</v>
      </c>
      <c r="V95" s="114">
        <v>2.871</v>
      </c>
      <c r="W95" s="114">
        <v>1.9359999999999999</v>
      </c>
      <c r="X95" s="115">
        <f t="shared" si="6"/>
        <v>4.8279999999999994</v>
      </c>
      <c r="Y95" s="6" t="s">
        <v>198</v>
      </c>
      <c r="Z95" s="6"/>
      <c r="AA95" s="6"/>
    </row>
    <row r="96" spans="1:27">
      <c r="A96" s="16">
        <v>94</v>
      </c>
      <c r="B96" s="285"/>
      <c r="C96" s="281" t="s">
        <v>196</v>
      </c>
      <c r="D96" s="116">
        <v>3</v>
      </c>
      <c r="E96" s="117" t="s">
        <v>185</v>
      </c>
      <c r="F96" s="117" t="s">
        <v>186</v>
      </c>
      <c r="G96" s="118">
        <v>40141</v>
      </c>
      <c r="H96" s="119">
        <v>40141</v>
      </c>
      <c r="I96" s="202" t="s">
        <v>231</v>
      </c>
      <c r="J96" s="117">
        <v>130</v>
      </c>
      <c r="K96" s="117">
        <v>2</v>
      </c>
      <c r="L96" s="117">
        <v>1</v>
      </c>
      <c r="M96" s="120">
        <v>8</v>
      </c>
      <c r="N96" s="117">
        <v>4</v>
      </c>
      <c r="O96" s="117">
        <v>0</v>
      </c>
      <c r="P96" s="117">
        <v>0</v>
      </c>
      <c r="Q96" s="121">
        <v>4</v>
      </c>
      <c r="R96" s="117">
        <v>4</v>
      </c>
      <c r="S96" s="117">
        <v>1</v>
      </c>
      <c r="T96" s="122">
        <v>1.2999999999999999E-2</v>
      </c>
      <c r="U96" s="123">
        <v>0.128</v>
      </c>
      <c r="V96" s="123">
        <v>3.5270000000000001</v>
      </c>
      <c r="W96" s="123">
        <v>1.9930000000000001</v>
      </c>
      <c r="X96" s="124">
        <v>5.6609999999999996</v>
      </c>
      <c r="Y96" s="6"/>
      <c r="Z96" s="6">
        <f>SUM(R96:R101)</f>
        <v>22</v>
      </c>
      <c r="AA96" s="6">
        <f>SUM(S96:S101)</f>
        <v>9</v>
      </c>
    </row>
    <row r="97" spans="1:27">
      <c r="A97" s="16">
        <v>95</v>
      </c>
      <c r="B97" s="285"/>
      <c r="C97" s="282"/>
      <c r="D97" s="67">
        <v>34</v>
      </c>
      <c r="E97" s="68" t="s">
        <v>187</v>
      </c>
      <c r="F97" s="68" t="s">
        <v>188</v>
      </c>
      <c r="G97" s="69">
        <v>40181</v>
      </c>
      <c r="H97" s="70">
        <v>40182</v>
      </c>
      <c r="I97" s="197" t="s">
        <v>231</v>
      </c>
      <c r="J97" s="68">
        <v>34</v>
      </c>
      <c r="K97" s="68">
        <v>0</v>
      </c>
      <c r="L97" s="68">
        <v>7</v>
      </c>
      <c r="M97" s="71">
        <v>2</v>
      </c>
      <c r="N97" s="68">
        <v>2</v>
      </c>
      <c r="O97" s="68">
        <v>0</v>
      </c>
      <c r="P97" s="68">
        <v>0</v>
      </c>
      <c r="Q97" s="72">
        <v>3</v>
      </c>
      <c r="R97" s="68">
        <v>3</v>
      </c>
      <c r="S97" s="68">
        <v>2</v>
      </c>
      <c r="T97" s="73">
        <v>1.2E-2</v>
      </c>
      <c r="U97" s="74">
        <v>2.9000000000000001E-2</v>
      </c>
      <c r="V97" s="74">
        <v>1.429</v>
      </c>
      <c r="W97" s="74">
        <v>1.075</v>
      </c>
      <c r="X97" s="75">
        <v>2.5449999999999999</v>
      </c>
      <c r="Y97" s="6"/>
      <c r="Z97" s="6"/>
      <c r="AA97" s="6"/>
    </row>
    <row r="98" spans="1:27">
      <c r="A98" s="16">
        <v>96</v>
      </c>
      <c r="B98" s="285"/>
      <c r="C98" s="282"/>
      <c r="D98" s="67">
        <v>36</v>
      </c>
      <c r="E98" s="68" t="s">
        <v>189</v>
      </c>
      <c r="F98" s="68" t="s">
        <v>190</v>
      </c>
      <c r="G98" s="69">
        <v>40182</v>
      </c>
      <c r="H98" s="70">
        <v>40184</v>
      </c>
      <c r="I98" s="197" t="s">
        <v>231</v>
      </c>
      <c r="J98" s="68">
        <v>61</v>
      </c>
      <c r="K98" s="68">
        <v>0</v>
      </c>
      <c r="L98" s="68">
        <v>7</v>
      </c>
      <c r="M98" s="71">
        <v>2</v>
      </c>
      <c r="N98" s="68">
        <v>2</v>
      </c>
      <c r="O98" s="68">
        <v>0</v>
      </c>
      <c r="P98" s="68">
        <v>0</v>
      </c>
      <c r="Q98" s="72">
        <v>3</v>
      </c>
      <c r="R98" s="68">
        <v>3</v>
      </c>
      <c r="S98" s="68">
        <v>2</v>
      </c>
      <c r="T98" s="73">
        <v>1.0999999999999999E-2</v>
      </c>
      <c r="U98" s="74">
        <v>3.2000000000000001E-2</v>
      </c>
      <c r="V98" s="74">
        <v>1.635</v>
      </c>
      <c r="W98" s="74">
        <v>1.1100000000000001</v>
      </c>
      <c r="X98" s="75">
        <v>2.7879999999999998</v>
      </c>
      <c r="Y98" s="6"/>
      <c r="Z98" s="6"/>
      <c r="AA98" s="6"/>
    </row>
    <row r="99" spans="1:27">
      <c r="A99" s="16">
        <v>97</v>
      </c>
      <c r="B99" s="285"/>
      <c r="C99" s="282"/>
      <c r="D99" s="67">
        <v>64</v>
      </c>
      <c r="E99" s="68" t="s">
        <v>191</v>
      </c>
      <c r="F99" s="68" t="s">
        <v>192</v>
      </c>
      <c r="G99" s="69">
        <v>40970</v>
      </c>
      <c r="H99" s="70">
        <v>40971</v>
      </c>
      <c r="I99" s="197" t="s">
        <v>239</v>
      </c>
      <c r="J99" s="68">
        <v>37</v>
      </c>
      <c r="K99" s="68">
        <v>0</v>
      </c>
      <c r="L99" s="68">
        <v>8</v>
      </c>
      <c r="M99" s="71">
        <v>2</v>
      </c>
      <c r="N99" s="68">
        <v>1</v>
      </c>
      <c r="O99" s="68">
        <v>0</v>
      </c>
      <c r="P99" s="68">
        <v>0</v>
      </c>
      <c r="Q99" s="72">
        <v>1</v>
      </c>
      <c r="R99" s="68">
        <v>1</v>
      </c>
      <c r="S99" s="68">
        <v>1</v>
      </c>
      <c r="T99" s="73">
        <v>1.0999999999999999E-2</v>
      </c>
      <c r="U99" s="74">
        <v>2.4E-2</v>
      </c>
      <c r="V99" s="74">
        <v>1.468</v>
      </c>
      <c r="W99" s="74">
        <v>1.1990000000000001</v>
      </c>
      <c r="X99" s="75">
        <v>2.702</v>
      </c>
      <c r="Y99" s="6"/>
      <c r="Z99" s="6"/>
      <c r="AA99" s="6"/>
    </row>
    <row r="100" spans="1:27">
      <c r="A100" s="16">
        <v>98</v>
      </c>
      <c r="B100" s="285"/>
      <c r="C100" s="282"/>
      <c r="D100" s="67">
        <v>65</v>
      </c>
      <c r="E100" s="68" t="s">
        <v>192</v>
      </c>
      <c r="F100" s="125" t="s">
        <v>193</v>
      </c>
      <c r="G100" s="69">
        <v>40971</v>
      </c>
      <c r="H100" s="70">
        <v>40971</v>
      </c>
      <c r="I100" s="197" t="s">
        <v>231</v>
      </c>
      <c r="J100" s="68">
        <v>1</v>
      </c>
      <c r="K100" s="68">
        <v>0</v>
      </c>
      <c r="L100" s="68">
        <v>8</v>
      </c>
      <c r="M100" s="71">
        <v>2</v>
      </c>
      <c r="N100" s="68">
        <v>1</v>
      </c>
      <c r="O100" s="68">
        <v>0</v>
      </c>
      <c r="P100" s="68">
        <v>0</v>
      </c>
      <c r="Q100" s="72">
        <v>1</v>
      </c>
      <c r="R100" s="68">
        <v>1</v>
      </c>
      <c r="S100" s="68">
        <v>1</v>
      </c>
      <c r="T100" s="73">
        <v>1.7000000000000001E-2</v>
      </c>
      <c r="U100" s="74">
        <v>5.0000000000000001E-3</v>
      </c>
      <c r="V100" s="74">
        <v>1.9419999999999999</v>
      </c>
      <c r="W100" s="74">
        <v>1.175</v>
      </c>
      <c r="X100" s="75">
        <v>3.1389999999999998</v>
      </c>
      <c r="Y100" s="6" t="s">
        <v>197</v>
      </c>
      <c r="Z100" s="6"/>
      <c r="AA100" s="6"/>
    </row>
    <row r="101" spans="1:27" ht="16" thickBot="1">
      <c r="A101" s="126">
        <v>99</v>
      </c>
      <c r="B101" s="286"/>
      <c r="C101" s="283"/>
      <c r="D101" s="127">
        <v>96</v>
      </c>
      <c r="E101" s="128" t="s">
        <v>194</v>
      </c>
      <c r="F101" s="128" t="s">
        <v>195</v>
      </c>
      <c r="G101" s="129">
        <v>41749</v>
      </c>
      <c r="H101" s="130">
        <v>41835</v>
      </c>
      <c r="I101" s="203" t="s">
        <v>231</v>
      </c>
      <c r="J101" s="128">
        <v>27</v>
      </c>
      <c r="K101" s="128">
        <v>1</v>
      </c>
      <c r="L101" s="128">
        <v>7</v>
      </c>
      <c r="M101" s="131">
        <v>4</v>
      </c>
      <c r="N101" s="128">
        <v>4</v>
      </c>
      <c r="O101" s="128">
        <v>8</v>
      </c>
      <c r="P101" s="128">
        <v>4</v>
      </c>
      <c r="Q101" s="132">
        <v>10</v>
      </c>
      <c r="R101" s="128">
        <v>10</v>
      </c>
      <c r="S101" s="128">
        <v>2</v>
      </c>
      <c r="T101" s="133">
        <v>1.0999999999999999E-2</v>
      </c>
      <c r="U101" s="134">
        <v>2.5000000000000001E-2</v>
      </c>
      <c r="V101" s="134">
        <v>1.8360000000000001</v>
      </c>
      <c r="W101" s="134">
        <v>1.26</v>
      </c>
      <c r="X101" s="135">
        <v>5.6609999999999996</v>
      </c>
      <c r="Y101" s="6"/>
      <c r="Z101" s="6"/>
      <c r="AA101" s="6"/>
    </row>
    <row r="102" spans="1:27">
      <c r="A102" s="136"/>
      <c r="B102" s="6"/>
      <c r="C102" s="6"/>
      <c r="D102" s="6"/>
      <c r="E102" s="6"/>
      <c r="F102" s="6"/>
      <c r="G102" s="137"/>
      <c r="H102" s="100"/>
      <c r="I102" s="100"/>
      <c r="J102" s="6"/>
      <c r="K102" s="6"/>
      <c r="L102" s="6"/>
      <c r="M102" s="6"/>
      <c r="N102" s="6"/>
      <c r="O102" s="138">
        <f>SUM(O3:O101)</f>
        <v>698</v>
      </c>
      <c r="P102" s="6"/>
      <c r="Q102" s="138">
        <f>SUM(Q3:Q101)</f>
        <v>2819</v>
      </c>
      <c r="R102" s="138">
        <f>SUM(R3:R101)</f>
        <v>2096</v>
      </c>
      <c r="S102" s="138">
        <f>SUM(S3:S101)</f>
        <v>248</v>
      </c>
      <c r="T102" s="6"/>
      <c r="U102" s="6"/>
      <c r="V102" s="6"/>
      <c r="W102" s="6"/>
      <c r="X102" s="6"/>
      <c r="Y102" s="6"/>
      <c r="Z102" s="6"/>
      <c r="AA102" s="6"/>
    </row>
    <row r="103" spans="1:27">
      <c r="R103" s="180">
        <f>R102/Q102</f>
        <v>0.74352607307555874</v>
      </c>
    </row>
  </sheetData>
  <mergeCells count="20">
    <mergeCell ref="R1:R2"/>
    <mergeCell ref="T1:X1"/>
    <mergeCell ref="D1:D2"/>
    <mergeCell ref="E1:F1"/>
    <mergeCell ref="G1:H1"/>
    <mergeCell ref="J1:J2"/>
    <mergeCell ref="K1:K2"/>
    <mergeCell ref="L1:L2"/>
    <mergeCell ref="S1:S2"/>
    <mergeCell ref="I1:I2"/>
    <mergeCell ref="A1:A2"/>
    <mergeCell ref="B1:B2"/>
    <mergeCell ref="C1:C2"/>
    <mergeCell ref="C3:C19"/>
    <mergeCell ref="C20:C51"/>
    <mergeCell ref="C52:C71"/>
    <mergeCell ref="C72:C87"/>
    <mergeCell ref="C88:C95"/>
    <mergeCell ref="C96:C101"/>
    <mergeCell ref="B3:B10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V569"/>
  <sheetViews>
    <sheetView tabSelected="1" topLeftCell="B1" workbookViewId="0">
      <selection activeCell="C3" sqref="C3:C19"/>
    </sheetView>
  </sheetViews>
  <sheetFormatPr baseColWidth="10" defaultColWidth="11" defaultRowHeight="15" x14ac:dyDescent="0"/>
  <cols>
    <col min="2" max="2" width="11" style="274"/>
    <col min="6" max="6" width="14.33203125" customWidth="1"/>
    <col min="7" max="7" width="16" customWidth="1"/>
    <col min="8" max="8" width="16.6640625" customWidth="1"/>
    <col min="10" max="10" width="15" customWidth="1"/>
    <col min="11" max="11" width="15.6640625" customWidth="1"/>
    <col min="15" max="15" width="11" style="239"/>
    <col min="19" max="19" width="11" style="2"/>
  </cols>
  <sheetData>
    <row r="1" spans="1:22">
      <c r="A1" s="323" t="s">
        <v>223</v>
      </c>
      <c r="B1" s="339" t="s">
        <v>360</v>
      </c>
      <c r="C1" s="345" t="s">
        <v>361</v>
      </c>
      <c r="D1" s="346" t="s">
        <v>1</v>
      </c>
      <c r="E1" s="346"/>
      <c r="F1" s="347" t="s">
        <v>3</v>
      </c>
      <c r="G1" s="348" t="s">
        <v>363</v>
      </c>
      <c r="H1" s="349"/>
      <c r="I1" s="343" t="s">
        <v>548</v>
      </c>
      <c r="J1" s="340" t="s">
        <v>547</v>
      </c>
      <c r="K1" s="341"/>
      <c r="L1" s="350" t="s">
        <v>551</v>
      </c>
      <c r="M1" s="350"/>
      <c r="N1" s="6"/>
      <c r="O1"/>
      <c r="S1"/>
    </row>
    <row r="2" spans="1:22">
      <c r="A2" s="324"/>
      <c r="B2" s="351"/>
      <c r="C2" s="352"/>
      <c r="D2" s="353" t="s">
        <v>9</v>
      </c>
      <c r="E2" s="353" t="s">
        <v>10</v>
      </c>
      <c r="F2" s="354"/>
      <c r="G2" s="355" t="s">
        <v>545</v>
      </c>
      <c r="H2" s="355" t="s">
        <v>546</v>
      </c>
      <c r="I2" s="344"/>
      <c r="J2" s="204" t="s">
        <v>550</v>
      </c>
      <c r="K2" s="204" t="s">
        <v>549</v>
      </c>
      <c r="L2" s="205" t="s">
        <v>19</v>
      </c>
      <c r="M2" s="342" t="s">
        <v>552</v>
      </c>
      <c r="N2" s="6"/>
      <c r="O2"/>
      <c r="S2"/>
    </row>
    <row r="3" spans="1:22">
      <c r="A3" s="216">
        <v>1</v>
      </c>
      <c r="B3" s="325" t="s">
        <v>536</v>
      </c>
      <c r="C3" s="310" t="s">
        <v>54</v>
      </c>
      <c r="D3" s="214" t="s">
        <v>27</v>
      </c>
      <c r="E3" s="214" t="s">
        <v>28</v>
      </c>
      <c r="F3" s="215">
        <v>18</v>
      </c>
      <c r="G3" s="215">
        <v>3</v>
      </c>
      <c r="H3" s="215">
        <v>11</v>
      </c>
      <c r="I3" s="214">
        <v>16</v>
      </c>
      <c r="J3" s="214">
        <v>4</v>
      </c>
      <c r="K3" s="214">
        <v>88</v>
      </c>
      <c r="L3" s="188">
        <v>8</v>
      </c>
      <c r="M3" s="330">
        <v>6</v>
      </c>
      <c r="N3" s="273"/>
      <c r="O3"/>
      <c r="S3"/>
    </row>
    <row r="4" spans="1:22" ht="15" hidden="1" customHeight="1">
      <c r="A4" s="217">
        <v>2</v>
      </c>
      <c r="B4" s="326"/>
      <c r="C4" s="309"/>
      <c r="D4" s="206" t="s">
        <v>29</v>
      </c>
      <c r="E4" s="206" t="s">
        <v>30</v>
      </c>
      <c r="F4" s="207">
        <v>10</v>
      </c>
      <c r="G4" s="207">
        <v>1</v>
      </c>
      <c r="H4" s="207">
        <v>15</v>
      </c>
      <c r="I4" s="206">
        <v>4</v>
      </c>
      <c r="J4" s="206">
        <v>2</v>
      </c>
      <c r="K4" s="206">
        <v>4</v>
      </c>
      <c r="L4" s="259">
        <v>1</v>
      </c>
      <c r="M4" s="244">
        <v>0</v>
      </c>
      <c r="N4" s="273">
        <f t="shared" ref="N4:N26" si="0">1-(L4/K4)</f>
        <v>0.75</v>
      </c>
      <c r="O4" s="275" t="s">
        <v>536</v>
      </c>
      <c r="P4" t="s">
        <v>108</v>
      </c>
      <c r="Q4" s="276">
        <v>49.24</v>
      </c>
      <c r="R4" s="276">
        <v>1.95</v>
      </c>
      <c r="S4" s="276">
        <f>SUM(J20:J51)</f>
        <v>284</v>
      </c>
      <c r="T4" s="276">
        <f>SUM(K20:K51)</f>
        <v>1689</v>
      </c>
      <c r="U4" s="276">
        <f>SUM(L20:L51)</f>
        <v>145</v>
      </c>
      <c r="V4" s="276">
        <f>SUM(M20:M51)</f>
        <v>89</v>
      </c>
    </row>
    <row r="5" spans="1:22">
      <c r="A5" s="217">
        <v>3</v>
      </c>
      <c r="B5" s="326"/>
      <c r="C5" s="309"/>
      <c r="D5" s="206" t="s">
        <v>31</v>
      </c>
      <c r="E5" s="206" t="s">
        <v>20</v>
      </c>
      <c r="F5" s="207">
        <v>3</v>
      </c>
      <c r="G5" s="207">
        <v>0</v>
      </c>
      <c r="H5" s="207">
        <v>16</v>
      </c>
      <c r="I5" s="206">
        <v>2</v>
      </c>
      <c r="J5" s="206">
        <v>1</v>
      </c>
      <c r="K5" s="206">
        <v>25</v>
      </c>
      <c r="L5" s="182">
        <v>1</v>
      </c>
      <c r="M5" s="185">
        <v>1</v>
      </c>
      <c r="N5" s="273"/>
      <c r="O5"/>
      <c r="S5"/>
    </row>
    <row r="6" spans="1:22" ht="15" hidden="1" customHeight="1">
      <c r="A6" s="217">
        <v>4</v>
      </c>
      <c r="B6" s="326"/>
      <c r="C6" s="309"/>
      <c r="D6" s="206" t="s">
        <v>21</v>
      </c>
      <c r="E6" s="206" t="s">
        <v>32</v>
      </c>
      <c r="F6" s="207">
        <v>8</v>
      </c>
      <c r="G6" s="207">
        <v>1</v>
      </c>
      <c r="H6" s="207">
        <v>15</v>
      </c>
      <c r="I6" s="206">
        <v>4</v>
      </c>
      <c r="J6" s="206">
        <v>2</v>
      </c>
      <c r="K6" s="206">
        <v>6</v>
      </c>
      <c r="L6" s="259">
        <v>3</v>
      </c>
      <c r="M6" s="244">
        <v>0</v>
      </c>
      <c r="N6" s="273">
        <f t="shared" si="0"/>
        <v>0.5</v>
      </c>
      <c r="O6" s="275"/>
      <c r="P6" t="s">
        <v>168</v>
      </c>
      <c r="Q6" s="276">
        <v>15.91</v>
      </c>
      <c r="R6" s="276">
        <v>2.04</v>
      </c>
      <c r="S6" s="276">
        <f>SUM(J72:J87)</f>
        <v>93</v>
      </c>
      <c r="T6" s="276">
        <f>SUM(K72:K87)</f>
        <v>255</v>
      </c>
      <c r="U6" s="276">
        <f>SUM(L72:L87)</f>
        <v>36</v>
      </c>
      <c r="V6" s="276">
        <f>SUM(M72:M87)</f>
        <v>31</v>
      </c>
    </row>
    <row r="7" spans="1:22">
      <c r="A7" s="217">
        <v>5</v>
      </c>
      <c r="B7" s="326"/>
      <c r="C7" s="309"/>
      <c r="D7" s="206" t="s">
        <v>32</v>
      </c>
      <c r="E7" s="206" t="s">
        <v>22</v>
      </c>
      <c r="F7" s="207">
        <v>13</v>
      </c>
      <c r="G7" s="207">
        <v>2</v>
      </c>
      <c r="H7" s="207">
        <v>14</v>
      </c>
      <c r="I7" s="206">
        <v>8</v>
      </c>
      <c r="J7" s="206">
        <v>4</v>
      </c>
      <c r="K7" s="206">
        <v>4</v>
      </c>
      <c r="L7" s="182">
        <v>1</v>
      </c>
      <c r="M7" s="185">
        <v>1</v>
      </c>
      <c r="N7" s="273"/>
      <c r="O7"/>
      <c r="S7"/>
    </row>
    <row r="8" spans="1:22">
      <c r="A8" s="217">
        <v>6</v>
      </c>
      <c r="B8" s="326"/>
      <c r="C8" s="309"/>
      <c r="D8" s="206" t="s">
        <v>22</v>
      </c>
      <c r="E8" s="206" t="s">
        <v>33</v>
      </c>
      <c r="F8" s="207">
        <v>1</v>
      </c>
      <c r="G8" s="207">
        <v>0</v>
      </c>
      <c r="H8" s="207">
        <v>16</v>
      </c>
      <c r="I8" s="206">
        <v>2</v>
      </c>
      <c r="J8" s="206">
        <v>1</v>
      </c>
      <c r="K8" s="206">
        <v>2</v>
      </c>
      <c r="L8" s="182">
        <v>1</v>
      </c>
      <c r="M8" s="185">
        <v>1</v>
      </c>
      <c r="N8" s="273"/>
      <c r="O8"/>
      <c r="S8"/>
    </row>
    <row r="9" spans="1:22">
      <c r="A9" s="217">
        <v>7</v>
      </c>
      <c r="B9" s="326"/>
      <c r="C9" s="309"/>
      <c r="D9" s="206" t="s">
        <v>33</v>
      </c>
      <c r="E9" s="206" t="s">
        <v>34</v>
      </c>
      <c r="F9" s="207">
        <v>15</v>
      </c>
      <c r="G9" s="207">
        <v>0</v>
      </c>
      <c r="H9" s="207">
        <v>16</v>
      </c>
      <c r="I9" s="206">
        <v>2</v>
      </c>
      <c r="J9" s="206">
        <v>1</v>
      </c>
      <c r="K9" s="206">
        <v>1</v>
      </c>
      <c r="L9" s="182">
        <v>1</v>
      </c>
      <c r="M9" s="185">
        <v>1</v>
      </c>
      <c r="N9" s="273"/>
      <c r="O9"/>
      <c r="S9"/>
    </row>
    <row r="10" spans="1:22">
      <c r="A10" s="217">
        <v>8</v>
      </c>
      <c r="B10" s="326"/>
      <c r="C10" s="309"/>
      <c r="D10" s="206" t="s">
        <v>34</v>
      </c>
      <c r="E10" s="206" t="s">
        <v>35</v>
      </c>
      <c r="F10" s="207">
        <v>8</v>
      </c>
      <c r="G10" s="207">
        <v>1</v>
      </c>
      <c r="H10" s="207">
        <v>15</v>
      </c>
      <c r="I10" s="206">
        <v>4</v>
      </c>
      <c r="J10" s="206">
        <v>1</v>
      </c>
      <c r="K10" s="206">
        <v>1</v>
      </c>
      <c r="L10" s="182">
        <v>1</v>
      </c>
      <c r="M10" s="185">
        <v>1</v>
      </c>
      <c r="N10" s="273"/>
      <c r="O10"/>
      <c r="S10"/>
    </row>
    <row r="11" spans="1:22">
      <c r="A11" s="217">
        <v>9</v>
      </c>
      <c r="B11" s="326"/>
      <c r="C11" s="309"/>
      <c r="D11" s="206" t="s">
        <v>36</v>
      </c>
      <c r="E11" s="206" t="s">
        <v>37</v>
      </c>
      <c r="F11" s="207">
        <v>16</v>
      </c>
      <c r="G11" s="207">
        <v>3</v>
      </c>
      <c r="H11" s="207">
        <v>10</v>
      </c>
      <c r="I11" s="206">
        <v>16</v>
      </c>
      <c r="J11" s="206">
        <v>16</v>
      </c>
      <c r="K11" s="206">
        <v>32</v>
      </c>
      <c r="L11" s="182">
        <v>1</v>
      </c>
      <c r="M11" s="185">
        <v>1</v>
      </c>
      <c r="N11" s="273"/>
      <c r="O11"/>
      <c r="S11"/>
    </row>
    <row r="12" spans="1:22">
      <c r="A12" s="217">
        <v>10</v>
      </c>
      <c r="B12" s="326"/>
      <c r="C12" s="309"/>
      <c r="D12" s="206" t="s">
        <v>38</v>
      </c>
      <c r="E12" s="206" t="s">
        <v>39</v>
      </c>
      <c r="F12" s="207">
        <v>4</v>
      </c>
      <c r="G12" s="207">
        <v>0</v>
      </c>
      <c r="H12" s="207">
        <v>18</v>
      </c>
      <c r="I12" s="206">
        <v>1</v>
      </c>
      <c r="J12" s="206">
        <v>1</v>
      </c>
      <c r="K12" s="206">
        <v>7</v>
      </c>
      <c r="L12" s="182">
        <v>5</v>
      </c>
      <c r="M12" s="185">
        <v>2</v>
      </c>
      <c r="N12" s="273"/>
      <c r="O12"/>
      <c r="S12"/>
    </row>
    <row r="13" spans="1:22" ht="15" hidden="1" customHeight="1">
      <c r="A13" s="217">
        <v>11</v>
      </c>
      <c r="B13" s="326"/>
      <c r="C13" s="309"/>
      <c r="D13" s="206" t="s">
        <v>40</v>
      </c>
      <c r="E13" s="206">
        <v>3387538</v>
      </c>
      <c r="F13" s="207">
        <v>34</v>
      </c>
      <c r="G13" s="207">
        <v>4</v>
      </c>
      <c r="H13" s="207">
        <v>14</v>
      </c>
      <c r="I13" s="206">
        <v>16</v>
      </c>
      <c r="J13" s="206">
        <v>4</v>
      </c>
      <c r="K13" s="206">
        <v>4</v>
      </c>
      <c r="L13" s="259">
        <v>1</v>
      </c>
      <c r="M13" s="244">
        <v>0</v>
      </c>
      <c r="N13" s="273">
        <f t="shared" si="0"/>
        <v>0.75</v>
      </c>
      <c r="O13" s="275"/>
      <c r="P13" t="s">
        <v>359</v>
      </c>
      <c r="Q13" s="276">
        <v>17</v>
      </c>
      <c r="R13" s="276">
        <v>0.22</v>
      </c>
      <c r="S13" s="276">
        <f>SUM(J221:J223)</f>
        <v>12</v>
      </c>
      <c r="T13" s="276">
        <f>SUM(K221:K223)</f>
        <v>302</v>
      </c>
      <c r="U13" s="276">
        <f>SUM(L221:L223)</f>
        <v>17</v>
      </c>
      <c r="V13" s="276">
        <f>SUM(M221:M223)</f>
        <v>12</v>
      </c>
    </row>
    <row r="14" spans="1:22">
      <c r="A14" s="217">
        <v>12</v>
      </c>
      <c r="B14" s="326"/>
      <c r="C14" s="309"/>
      <c r="D14" s="206" t="s">
        <v>41</v>
      </c>
      <c r="E14" s="206" t="s">
        <v>42</v>
      </c>
      <c r="F14" s="207">
        <v>5</v>
      </c>
      <c r="G14" s="207">
        <v>1</v>
      </c>
      <c r="H14" s="207">
        <v>17</v>
      </c>
      <c r="I14" s="206">
        <v>2</v>
      </c>
      <c r="J14" s="206">
        <v>1</v>
      </c>
      <c r="K14" s="206">
        <v>1</v>
      </c>
      <c r="L14" s="182">
        <v>1</v>
      </c>
      <c r="M14" s="185">
        <v>1</v>
      </c>
      <c r="N14" s="273"/>
      <c r="O14"/>
      <c r="S14"/>
    </row>
    <row r="15" spans="1:22" ht="15" hidden="1" customHeight="1">
      <c r="A15" s="217">
        <v>13</v>
      </c>
      <c r="B15" s="326"/>
      <c r="C15" s="309"/>
      <c r="D15" s="206" t="s">
        <v>43</v>
      </c>
      <c r="E15" s="206" t="s">
        <v>25</v>
      </c>
      <c r="F15" s="207">
        <v>8</v>
      </c>
      <c r="G15" s="207">
        <v>1</v>
      </c>
      <c r="H15" s="207">
        <v>17</v>
      </c>
      <c r="I15" s="206">
        <v>2</v>
      </c>
      <c r="J15" s="206">
        <v>2</v>
      </c>
      <c r="K15" s="206">
        <v>5</v>
      </c>
      <c r="L15" s="259">
        <v>3</v>
      </c>
      <c r="M15" s="244">
        <v>0</v>
      </c>
      <c r="N15" s="273">
        <f t="shared" si="0"/>
        <v>0.4</v>
      </c>
      <c r="O15" s="275" t="s">
        <v>537</v>
      </c>
      <c r="P15" t="s">
        <v>348</v>
      </c>
      <c r="Q15" s="276">
        <v>9.81</v>
      </c>
      <c r="R15" s="276">
        <v>0.72</v>
      </c>
      <c r="S15" s="276">
        <f>SUM(J239:J241)</f>
        <v>6</v>
      </c>
      <c r="T15" s="276">
        <f>SUM(K239:K241)</f>
        <v>13</v>
      </c>
      <c r="U15" s="276">
        <f>SUM(L239:L241)</f>
        <v>5</v>
      </c>
      <c r="V15" s="276">
        <f>SUM(M239:M241)</f>
        <v>3</v>
      </c>
    </row>
    <row r="16" spans="1:22">
      <c r="A16" s="217">
        <v>14</v>
      </c>
      <c r="B16" s="326"/>
      <c r="C16" s="309"/>
      <c r="D16" s="206" t="s">
        <v>44</v>
      </c>
      <c r="E16" s="206" t="s">
        <v>26</v>
      </c>
      <c r="F16" s="207">
        <v>4</v>
      </c>
      <c r="G16" s="207">
        <v>1</v>
      </c>
      <c r="H16" s="207">
        <v>17</v>
      </c>
      <c r="I16" s="206">
        <v>2</v>
      </c>
      <c r="J16" s="206">
        <v>2</v>
      </c>
      <c r="K16" s="206">
        <v>12</v>
      </c>
      <c r="L16" s="182">
        <v>5</v>
      </c>
      <c r="M16" s="185">
        <v>5</v>
      </c>
      <c r="N16" s="273"/>
      <c r="O16"/>
      <c r="S16"/>
    </row>
    <row r="17" spans="1:19">
      <c r="A17" s="217">
        <v>15</v>
      </c>
      <c r="B17" s="326"/>
      <c r="C17" s="309"/>
      <c r="D17" s="206" t="s">
        <v>45</v>
      </c>
      <c r="E17" s="206" t="s">
        <v>46</v>
      </c>
      <c r="F17" s="207">
        <v>15</v>
      </c>
      <c r="G17" s="207">
        <v>2</v>
      </c>
      <c r="H17" s="207">
        <v>17</v>
      </c>
      <c r="I17" s="206">
        <v>4</v>
      </c>
      <c r="J17" s="206">
        <v>4</v>
      </c>
      <c r="K17" s="206">
        <v>10</v>
      </c>
      <c r="L17" s="182">
        <v>4</v>
      </c>
      <c r="M17" s="185">
        <v>2</v>
      </c>
      <c r="N17" s="273"/>
      <c r="O17"/>
      <c r="S17"/>
    </row>
    <row r="18" spans="1:19">
      <c r="A18" s="217">
        <v>16</v>
      </c>
      <c r="B18" s="326"/>
      <c r="C18" s="309"/>
      <c r="D18" s="206" t="s">
        <v>47</v>
      </c>
      <c r="E18" s="206" t="s">
        <v>48</v>
      </c>
      <c r="F18" s="207">
        <v>47</v>
      </c>
      <c r="G18" s="207">
        <v>2</v>
      </c>
      <c r="H18" s="207">
        <v>16</v>
      </c>
      <c r="I18" s="206">
        <v>4</v>
      </c>
      <c r="J18" s="206">
        <v>1</v>
      </c>
      <c r="K18" s="206">
        <v>3</v>
      </c>
      <c r="L18" s="182">
        <v>3</v>
      </c>
      <c r="M18" s="185">
        <v>3</v>
      </c>
      <c r="N18" s="273"/>
      <c r="O18"/>
      <c r="S18"/>
    </row>
    <row r="19" spans="1:19">
      <c r="A19" s="217">
        <v>17</v>
      </c>
      <c r="B19" s="326"/>
      <c r="C19" s="311"/>
      <c r="D19" s="232" t="s">
        <v>49</v>
      </c>
      <c r="E19" s="232" t="s">
        <v>50</v>
      </c>
      <c r="F19" s="234">
        <v>57</v>
      </c>
      <c r="G19" s="234">
        <v>2</v>
      </c>
      <c r="H19" s="234">
        <v>18</v>
      </c>
      <c r="I19" s="232">
        <v>4</v>
      </c>
      <c r="J19" s="232">
        <v>1</v>
      </c>
      <c r="K19" s="232">
        <v>2</v>
      </c>
      <c r="L19" s="187">
        <v>1</v>
      </c>
      <c r="M19" s="186">
        <v>1</v>
      </c>
      <c r="N19" s="273"/>
      <c r="O19"/>
      <c r="S19"/>
    </row>
    <row r="20" spans="1:19">
      <c r="A20" s="217">
        <v>18</v>
      </c>
      <c r="B20" s="326"/>
      <c r="C20" s="309" t="s">
        <v>108</v>
      </c>
      <c r="D20" s="206" t="s">
        <v>56</v>
      </c>
      <c r="E20" s="206" t="s">
        <v>57</v>
      </c>
      <c r="F20" s="206">
        <v>12</v>
      </c>
      <c r="G20" s="206">
        <v>2</v>
      </c>
      <c r="H20" s="206">
        <v>40</v>
      </c>
      <c r="I20" s="206">
        <v>8</v>
      </c>
      <c r="J20" s="206">
        <v>8</v>
      </c>
      <c r="K20" s="206">
        <v>36</v>
      </c>
      <c r="L20" s="219">
        <v>6</v>
      </c>
      <c r="M20" s="330">
        <v>3</v>
      </c>
      <c r="N20" s="273"/>
    </row>
    <row r="21" spans="1:19">
      <c r="A21" s="217">
        <v>19</v>
      </c>
      <c r="B21" s="326"/>
      <c r="C21" s="309"/>
      <c r="D21" s="206" t="s">
        <v>57</v>
      </c>
      <c r="E21" s="206" t="s">
        <v>58</v>
      </c>
      <c r="F21" s="206">
        <v>23</v>
      </c>
      <c r="G21" s="206">
        <v>1</v>
      </c>
      <c r="H21" s="206">
        <v>42</v>
      </c>
      <c r="I21" s="206">
        <v>4</v>
      </c>
      <c r="J21" s="206">
        <v>4</v>
      </c>
      <c r="K21" s="206">
        <v>20</v>
      </c>
      <c r="L21" s="219">
        <v>4</v>
      </c>
      <c r="M21" s="185">
        <v>4</v>
      </c>
      <c r="N21" s="273"/>
    </row>
    <row r="22" spans="1:19">
      <c r="A22" s="217">
        <v>20</v>
      </c>
      <c r="B22" s="326"/>
      <c r="C22" s="309"/>
      <c r="D22" s="206" t="s">
        <v>59</v>
      </c>
      <c r="E22" s="206" t="s">
        <v>60</v>
      </c>
      <c r="F22" s="206">
        <v>33</v>
      </c>
      <c r="G22" s="206">
        <v>2</v>
      </c>
      <c r="H22" s="206">
        <v>43</v>
      </c>
      <c r="I22" s="206">
        <v>8</v>
      </c>
      <c r="J22" s="206">
        <v>8</v>
      </c>
      <c r="K22" s="206">
        <v>24</v>
      </c>
      <c r="L22" s="219">
        <v>3</v>
      </c>
      <c r="M22" s="185">
        <v>4</v>
      </c>
      <c r="N22" s="273"/>
    </row>
    <row r="23" spans="1:19">
      <c r="A23" s="217">
        <v>21</v>
      </c>
      <c r="B23" s="326"/>
      <c r="C23" s="309"/>
      <c r="D23" s="206" t="s">
        <v>60</v>
      </c>
      <c r="E23" s="206" t="s">
        <v>61</v>
      </c>
      <c r="F23" s="206">
        <v>1</v>
      </c>
      <c r="G23" s="206">
        <v>1</v>
      </c>
      <c r="H23" s="206">
        <v>44</v>
      </c>
      <c r="I23" s="206">
        <v>4</v>
      </c>
      <c r="J23" s="206">
        <v>2</v>
      </c>
      <c r="K23" s="206">
        <v>2</v>
      </c>
      <c r="L23" s="219">
        <v>1</v>
      </c>
      <c r="M23" s="185">
        <v>1</v>
      </c>
      <c r="N23" s="273"/>
    </row>
    <row r="24" spans="1:19">
      <c r="A24" s="217">
        <v>22</v>
      </c>
      <c r="B24" s="326"/>
      <c r="C24" s="309"/>
      <c r="D24" s="206" t="s">
        <v>62</v>
      </c>
      <c r="E24" s="206" t="s">
        <v>63</v>
      </c>
      <c r="F24" s="206">
        <v>75</v>
      </c>
      <c r="G24" s="206">
        <v>1</v>
      </c>
      <c r="H24" s="206">
        <v>45</v>
      </c>
      <c r="I24" s="206">
        <v>4</v>
      </c>
      <c r="J24" s="206">
        <v>4</v>
      </c>
      <c r="K24" s="206">
        <v>26</v>
      </c>
      <c r="L24" s="219">
        <v>11</v>
      </c>
      <c r="M24" s="185">
        <v>7</v>
      </c>
      <c r="N24" s="273"/>
    </row>
    <row r="25" spans="1:19">
      <c r="A25" s="217">
        <v>23</v>
      </c>
      <c r="B25" s="326"/>
      <c r="C25" s="309"/>
      <c r="D25" s="206" t="s">
        <v>64</v>
      </c>
      <c r="E25" s="206" t="s">
        <v>65</v>
      </c>
      <c r="F25" s="206">
        <v>99</v>
      </c>
      <c r="G25" s="206">
        <v>0</v>
      </c>
      <c r="H25" s="206">
        <v>46</v>
      </c>
      <c r="I25" s="206">
        <v>2</v>
      </c>
      <c r="J25" s="206">
        <v>2</v>
      </c>
      <c r="K25" s="206">
        <v>2</v>
      </c>
      <c r="L25" s="219">
        <v>1</v>
      </c>
      <c r="M25" s="185">
        <v>1</v>
      </c>
      <c r="N25" s="273"/>
    </row>
    <row r="26" spans="1:19" ht="15" hidden="1" customHeight="1">
      <c r="A26" s="217">
        <v>24</v>
      </c>
      <c r="B26" s="326"/>
      <c r="C26" s="309"/>
      <c r="D26" s="206" t="s">
        <v>66</v>
      </c>
      <c r="E26" s="206" t="s">
        <v>67</v>
      </c>
      <c r="F26" s="206">
        <v>78</v>
      </c>
      <c r="G26" s="206">
        <v>2</v>
      </c>
      <c r="H26" s="206">
        <v>44</v>
      </c>
      <c r="I26" s="206">
        <v>8</v>
      </c>
      <c r="J26" s="206">
        <v>8</v>
      </c>
      <c r="K26" s="206">
        <v>8</v>
      </c>
      <c r="L26" s="100">
        <v>1</v>
      </c>
      <c r="M26" s="244">
        <v>0</v>
      </c>
      <c r="N26" s="273">
        <f t="shared" si="0"/>
        <v>0.875</v>
      </c>
    </row>
    <row r="27" spans="1:19">
      <c r="A27" s="217">
        <v>25</v>
      </c>
      <c r="B27" s="326"/>
      <c r="C27" s="309"/>
      <c r="D27" s="206" t="s">
        <v>67</v>
      </c>
      <c r="E27" s="206" t="s">
        <v>68</v>
      </c>
      <c r="F27" s="206">
        <v>332</v>
      </c>
      <c r="G27" s="206">
        <v>4</v>
      </c>
      <c r="H27" s="206">
        <v>43</v>
      </c>
      <c r="I27" s="206">
        <v>32</v>
      </c>
      <c r="J27" s="206">
        <v>32</v>
      </c>
      <c r="K27" s="206">
        <v>720</v>
      </c>
      <c r="L27" s="219">
        <v>10</v>
      </c>
      <c r="M27" s="185">
        <v>9</v>
      </c>
      <c r="N27" s="273"/>
    </row>
    <row r="28" spans="1:19">
      <c r="A28" s="217">
        <v>26</v>
      </c>
      <c r="B28" s="326"/>
      <c r="C28" s="309"/>
      <c r="D28" s="206" t="s">
        <v>69</v>
      </c>
      <c r="E28" s="206" t="s">
        <v>70</v>
      </c>
      <c r="F28" s="206">
        <v>46</v>
      </c>
      <c r="G28" s="206">
        <v>2</v>
      </c>
      <c r="H28" s="206">
        <v>45</v>
      </c>
      <c r="I28" s="206">
        <v>8</v>
      </c>
      <c r="J28" s="206">
        <v>6</v>
      </c>
      <c r="K28" s="206">
        <v>21</v>
      </c>
      <c r="L28" s="219">
        <v>6</v>
      </c>
      <c r="M28" s="185">
        <v>4</v>
      </c>
      <c r="N28" s="273"/>
    </row>
    <row r="29" spans="1:19">
      <c r="A29" s="217">
        <v>27</v>
      </c>
      <c r="B29" s="326"/>
      <c r="C29" s="309"/>
      <c r="D29" s="206" t="s">
        <v>70</v>
      </c>
      <c r="E29" s="206" t="s">
        <v>71</v>
      </c>
      <c r="F29" s="206">
        <v>10</v>
      </c>
      <c r="G29" s="206">
        <v>0</v>
      </c>
      <c r="H29" s="206">
        <v>47</v>
      </c>
      <c r="I29" s="206">
        <v>2</v>
      </c>
      <c r="J29" s="206">
        <v>1</v>
      </c>
      <c r="K29" s="206">
        <v>5</v>
      </c>
      <c r="L29" s="219">
        <v>3</v>
      </c>
      <c r="M29" s="185">
        <v>1</v>
      </c>
      <c r="N29" s="273"/>
    </row>
    <row r="30" spans="1:19">
      <c r="A30" s="217">
        <v>28</v>
      </c>
      <c r="B30" s="326"/>
      <c r="C30" s="309"/>
      <c r="D30" s="206" t="s">
        <v>71</v>
      </c>
      <c r="E30" s="206" t="s">
        <v>72</v>
      </c>
      <c r="F30" s="206">
        <v>27</v>
      </c>
      <c r="G30" s="206">
        <v>1</v>
      </c>
      <c r="H30" s="206">
        <v>46</v>
      </c>
      <c r="I30" s="206">
        <v>4</v>
      </c>
      <c r="J30" s="206">
        <v>4</v>
      </c>
      <c r="K30" s="206">
        <v>74</v>
      </c>
      <c r="L30" s="219">
        <v>9</v>
      </c>
      <c r="M30" s="185">
        <v>5</v>
      </c>
      <c r="N30" s="273"/>
    </row>
    <row r="31" spans="1:19">
      <c r="A31" s="217">
        <v>29</v>
      </c>
      <c r="B31" s="326"/>
      <c r="C31" s="309"/>
      <c r="D31" s="206" t="s">
        <v>23</v>
      </c>
      <c r="E31" s="206" t="s">
        <v>73</v>
      </c>
      <c r="F31" s="206">
        <v>11</v>
      </c>
      <c r="G31" s="206">
        <v>3</v>
      </c>
      <c r="H31" s="206">
        <v>46</v>
      </c>
      <c r="I31" s="206">
        <v>16</v>
      </c>
      <c r="J31" s="206">
        <v>10</v>
      </c>
      <c r="K31" s="206">
        <v>18</v>
      </c>
      <c r="L31" s="219">
        <v>4</v>
      </c>
      <c r="M31" s="185">
        <v>1</v>
      </c>
      <c r="N31" s="273"/>
    </row>
    <row r="32" spans="1:19">
      <c r="A32" s="217">
        <v>30</v>
      </c>
      <c r="B32" s="326"/>
      <c r="C32" s="309"/>
      <c r="D32" s="206" t="s">
        <v>74</v>
      </c>
      <c r="E32" s="206" t="s">
        <v>75</v>
      </c>
      <c r="F32" s="206">
        <v>130</v>
      </c>
      <c r="G32" s="206">
        <v>4</v>
      </c>
      <c r="H32" s="206">
        <v>45</v>
      </c>
      <c r="I32" s="206">
        <v>32</v>
      </c>
      <c r="J32" s="206">
        <v>32</v>
      </c>
      <c r="K32" s="206">
        <v>112</v>
      </c>
      <c r="L32" s="219">
        <v>4</v>
      </c>
      <c r="M32" s="185">
        <v>3</v>
      </c>
      <c r="N32" s="273"/>
    </row>
    <row r="33" spans="1:14">
      <c r="A33" s="217">
        <v>31</v>
      </c>
      <c r="B33" s="326"/>
      <c r="C33" s="309"/>
      <c r="D33" s="206" t="s">
        <v>75</v>
      </c>
      <c r="E33" s="206" t="s">
        <v>76</v>
      </c>
      <c r="F33" s="206">
        <v>102</v>
      </c>
      <c r="G33" s="206">
        <v>4</v>
      </c>
      <c r="H33" s="206">
        <v>45</v>
      </c>
      <c r="I33" s="206">
        <v>32</v>
      </c>
      <c r="J33" s="206">
        <v>32</v>
      </c>
      <c r="K33" s="206">
        <v>128</v>
      </c>
      <c r="L33" s="219">
        <v>3</v>
      </c>
      <c r="M33" s="185">
        <v>1</v>
      </c>
      <c r="N33" s="273"/>
    </row>
    <row r="34" spans="1:14">
      <c r="A34" s="217">
        <v>32</v>
      </c>
      <c r="B34" s="326"/>
      <c r="C34" s="309"/>
      <c r="D34" s="206" t="s">
        <v>77</v>
      </c>
      <c r="E34" s="206" t="s">
        <v>78</v>
      </c>
      <c r="F34" s="206">
        <v>3</v>
      </c>
      <c r="G34" s="206">
        <v>1</v>
      </c>
      <c r="H34" s="206">
        <v>47</v>
      </c>
      <c r="I34" s="206">
        <v>4</v>
      </c>
      <c r="J34" s="206">
        <v>2</v>
      </c>
      <c r="K34" s="206">
        <v>2</v>
      </c>
      <c r="L34" s="219">
        <v>1</v>
      </c>
      <c r="M34" s="185">
        <v>1</v>
      </c>
      <c r="N34" s="273"/>
    </row>
    <row r="35" spans="1:14">
      <c r="A35" s="217">
        <v>33</v>
      </c>
      <c r="B35" s="326"/>
      <c r="C35" s="309"/>
      <c r="D35" s="206" t="s">
        <v>79</v>
      </c>
      <c r="E35" s="206" t="s">
        <v>80</v>
      </c>
      <c r="F35" s="206">
        <v>2</v>
      </c>
      <c r="G35" s="206">
        <v>1</v>
      </c>
      <c r="H35" s="206">
        <v>47</v>
      </c>
      <c r="I35" s="206">
        <v>4</v>
      </c>
      <c r="J35" s="206">
        <v>2</v>
      </c>
      <c r="K35" s="206">
        <v>2</v>
      </c>
      <c r="L35" s="219">
        <v>1</v>
      </c>
      <c r="M35" s="185">
        <v>1</v>
      </c>
      <c r="N35" s="273"/>
    </row>
    <row r="36" spans="1:14" ht="15" hidden="1" customHeight="1">
      <c r="A36" s="217">
        <v>34</v>
      </c>
      <c r="B36" s="326"/>
      <c r="C36" s="309"/>
      <c r="D36" s="206" t="s">
        <v>81</v>
      </c>
      <c r="E36" s="206" t="s">
        <v>82</v>
      </c>
      <c r="F36" s="206">
        <v>53</v>
      </c>
      <c r="G36" s="206">
        <v>3</v>
      </c>
      <c r="H36" s="206">
        <v>45</v>
      </c>
      <c r="I36" s="206">
        <v>16</v>
      </c>
      <c r="J36" s="206">
        <v>16</v>
      </c>
      <c r="K36" s="206">
        <v>16</v>
      </c>
      <c r="L36" s="181">
        <v>1</v>
      </c>
      <c r="M36" s="244">
        <v>0</v>
      </c>
      <c r="N36" s="273">
        <f t="shared" ref="N36:N59" si="1">1-(L36/K36)</f>
        <v>0.9375</v>
      </c>
    </row>
    <row r="37" spans="1:14" hidden="1">
      <c r="A37" s="217">
        <v>35</v>
      </c>
      <c r="B37" s="326"/>
      <c r="C37" s="309"/>
      <c r="D37" s="206" t="s">
        <v>82</v>
      </c>
      <c r="E37" s="206" t="s">
        <v>83</v>
      </c>
      <c r="F37" s="206">
        <v>92</v>
      </c>
      <c r="G37" s="206">
        <v>4</v>
      </c>
      <c r="H37" s="206">
        <v>44</v>
      </c>
      <c r="I37" s="206">
        <v>32</v>
      </c>
      <c r="J37" s="206">
        <v>32</v>
      </c>
      <c r="K37" s="206">
        <v>32</v>
      </c>
      <c r="L37" s="100">
        <v>1</v>
      </c>
      <c r="M37" s="244">
        <v>0</v>
      </c>
      <c r="N37" s="273">
        <f t="shared" si="1"/>
        <v>0.96875</v>
      </c>
    </row>
    <row r="38" spans="1:14">
      <c r="A38" s="217">
        <v>36</v>
      </c>
      <c r="B38" s="326"/>
      <c r="C38" s="309"/>
      <c r="D38" s="206" t="s">
        <v>83</v>
      </c>
      <c r="E38" s="206" t="s">
        <v>84</v>
      </c>
      <c r="F38" s="206">
        <v>6</v>
      </c>
      <c r="G38" s="206">
        <v>1</v>
      </c>
      <c r="H38" s="206">
        <v>47</v>
      </c>
      <c r="I38" s="206">
        <v>4</v>
      </c>
      <c r="J38" s="206">
        <v>2</v>
      </c>
      <c r="K38" s="206">
        <v>5</v>
      </c>
      <c r="L38" s="219">
        <v>2</v>
      </c>
      <c r="M38" s="185">
        <v>2</v>
      </c>
      <c r="N38" s="273"/>
    </row>
    <row r="39" spans="1:14">
      <c r="A39" s="217">
        <v>37</v>
      </c>
      <c r="B39" s="326"/>
      <c r="C39" s="309"/>
      <c r="D39" s="206" t="s">
        <v>85</v>
      </c>
      <c r="E39" s="206" t="s">
        <v>86</v>
      </c>
      <c r="F39" s="206">
        <v>38</v>
      </c>
      <c r="G39" s="206">
        <v>0</v>
      </c>
      <c r="H39" s="206">
        <v>48</v>
      </c>
      <c r="I39" s="206">
        <v>2</v>
      </c>
      <c r="J39" s="206">
        <v>1</v>
      </c>
      <c r="K39" s="206">
        <v>1</v>
      </c>
      <c r="L39" s="219">
        <v>1</v>
      </c>
      <c r="M39" s="185">
        <v>1</v>
      </c>
      <c r="N39" s="273"/>
    </row>
    <row r="40" spans="1:14">
      <c r="A40" s="217">
        <v>38</v>
      </c>
      <c r="B40" s="326"/>
      <c r="C40" s="309"/>
      <c r="D40" s="206" t="s">
        <v>87</v>
      </c>
      <c r="E40" s="206" t="s">
        <v>88</v>
      </c>
      <c r="F40" s="206">
        <v>10</v>
      </c>
      <c r="G40" s="206">
        <v>0</v>
      </c>
      <c r="H40" s="206">
        <v>47</v>
      </c>
      <c r="I40" s="206">
        <v>2</v>
      </c>
      <c r="J40" s="206">
        <v>1</v>
      </c>
      <c r="K40" s="206">
        <v>2</v>
      </c>
      <c r="L40" s="219">
        <v>2</v>
      </c>
      <c r="M40" s="185">
        <v>1</v>
      </c>
      <c r="N40" s="273"/>
    </row>
    <row r="41" spans="1:14">
      <c r="A41" s="217">
        <v>39</v>
      </c>
      <c r="B41" s="326"/>
      <c r="C41" s="309"/>
      <c r="D41" s="206" t="s">
        <v>89</v>
      </c>
      <c r="E41" s="206" t="s">
        <v>90</v>
      </c>
      <c r="F41" s="206">
        <v>11</v>
      </c>
      <c r="G41" s="206">
        <v>0</v>
      </c>
      <c r="H41" s="206">
        <v>47</v>
      </c>
      <c r="I41" s="206">
        <v>2</v>
      </c>
      <c r="J41" s="206">
        <v>2</v>
      </c>
      <c r="K41" s="206">
        <v>3</v>
      </c>
      <c r="L41" s="219">
        <v>2</v>
      </c>
      <c r="M41" s="185">
        <v>2</v>
      </c>
      <c r="N41" s="273"/>
    </row>
    <row r="42" spans="1:14">
      <c r="A42" s="217">
        <v>40</v>
      </c>
      <c r="B42" s="326"/>
      <c r="C42" s="309"/>
      <c r="D42" s="206" t="s">
        <v>90</v>
      </c>
      <c r="E42" s="206" t="s">
        <v>91</v>
      </c>
      <c r="F42" s="206">
        <v>2</v>
      </c>
      <c r="G42" s="206">
        <v>0</v>
      </c>
      <c r="H42" s="206">
        <v>47</v>
      </c>
      <c r="I42" s="206">
        <v>2</v>
      </c>
      <c r="J42" s="206">
        <v>1</v>
      </c>
      <c r="K42" s="206">
        <v>1</v>
      </c>
      <c r="L42" s="219">
        <v>1</v>
      </c>
      <c r="M42" s="185">
        <v>1</v>
      </c>
      <c r="N42" s="273"/>
    </row>
    <row r="43" spans="1:14" hidden="1">
      <c r="A43" s="217">
        <v>41</v>
      </c>
      <c r="B43" s="326"/>
      <c r="C43" s="309"/>
      <c r="D43" s="206" t="s">
        <v>92</v>
      </c>
      <c r="E43" s="206" t="s">
        <v>93</v>
      </c>
      <c r="F43" s="206">
        <v>27</v>
      </c>
      <c r="G43" s="206">
        <v>2</v>
      </c>
      <c r="H43" s="206">
        <v>44</v>
      </c>
      <c r="I43" s="206">
        <v>8</v>
      </c>
      <c r="J43" s="206">
        <v>8</v>
      </c>
      <c r="K43" s="206">
        <v>32</v>
      </c>
      <c r="L43" s="100">
        <v>2</v>
      </c>
      <c r="M43" s="244">
        <v>0</v>
      </c>
      <c r="N43" s="273">
        <f t="shared" si="1"/>
        <v>0.9375</v>
      </c>
    </row>
    <row r="44" spans="1:14">
      <c r="A44" s="217">
        <v>42</v>
      </c>
      <c r="B44" s="326"/>
      <c r="C44" s="309"/>
      <c r="D44" s="206" t="s">
        <v>94</v>
      </c>
      <c r="E44" s="206" t="s">
        <v>25</v>
      </c>
      <c r="F44" s="206">
        <v>24</v>
      </c>
      <c r="G44" s="206">
        <v>2</v>
      </c>
      <c r="H44" s="206">
        <v>44</v>
      </c>
      <c r="I44" s="206">
        <v>8</v>
      </c>
      <c r="J44" s="206">
        <v>8</v>
      </c>
      <c r="K44" s="206">
        <v>128</v>
      </c>
      <c r="L44" s="219">
        <v>15</v>
      </c>
      <c r="M44" s="185">
        <v>4</v>
      </c>
      <c r="N44" s="273"/>
    </row>
    <row r="45" spans="1:14">
      <c r="A45" s="217">
        <v>43</v>
      </c>
      <c r="B45" s="326"/>
      <c r="C45" s="309"/>
      <c r="D45" s="206" t="s">
        <v>95</v>
      </c>
      <c r="E45" s="206" t="s">
        <v>96</v>
      </c>
      <c r="F45" s="206">
        <v>9</v>
      </c>
      <c r="G45" s="206">
        <v>2</v>
      </c>
      <c r="H45" s="206">
        <v>44</v>
      </c>
      <c r="I45" s="206">
        <v>8</v>
      </c>
      <c r="J45" s="206">
        <v>4</v>
      </c>
      <c r="K45" s="206">
        <v>4</v>
      </c>
      <c r="L45" s="219">
        <v>1</v>
      </c>
      <c r="M45" s="185">
        <v>1</v>
      </c>
      <c r="N45" s="273"/>
    </row>
    <row r="46" spans="1:14">
      <c r="A46" s="217">
        <v>44</v>
      </c>
      <c r="B46" s="326"/>
      <c r="C46" s="309"/>
      <c r="D46" s="206" t="s">
        <v>97</v>
      </c>
      <c r="E46" s="206" t="s">
        <v>98</v>
      </c>
      <c r="F46" s="206">
        <v>72</v>
      </c>
      <c r="G46" s="206">
        <v>3</v>
      </c>
      <c r="H46" s="206">
        <v>43</v>
      </c>
      <c r="I46" s="206">
        <v>16</v>
      </c>
      <c r="J46" s="206">
        <v>8</v>
      </c>
      <c r="K46" s="206">
        <v>24</v>
      </c>
      <c r="L46" s="219">
        <v>2</v>
      </c>
      <c r="M46" s="185">
        <v>2</v>
      </c>
      <c r="N46" s="273"/>
    </row>
    <row r="47" spans="1:14">
      <c r="A47" s="217">
        <v>45</v>
      </c>
      <c r="B47" s="326"/>
      <c r="C47" s="309"/>
      <c r="D47" s="206" t="s">
        <v>99</v>
      </c>
      <c r="E47" s="206" t="s">
        <v>100</v>
      </c>
      <c r="F47" s="206">
        <v>57</v>
      </c>
      <c r="G47" s="206">
        <v>1</v>
      </c>
      <c r="H47" s="206">
        <v>45</v>
      </c>
      <c r="I47" s="206">
        <v>4</v>
      </c>
      <c r="J47" s="206">
        <v>4</v>
      </c>
      <c r="K47" s="206">
        <v>16</v>
      </c>
      <c r="L47" s="219">
        <v>1</v>
      </c>
      <c r="M47" s="185">
        <v>1</v>
      </c>
      <c r="N47" s="273"/>
    </row>
    <row r="48" spans="1:14">
      <c r="A48" s="217">
        <v>46</v>
      </c>
      <c r="B48" s="326"/>
      <c r="C48" s="309"/>
      <c r="D48" s="206" t="s">
        <v>101</v>
      </c>
      <c r="E48" s="206" t="s">
        <v>102</v>
      </c>
      <c r="F48" s="206">
        <v>11</v>
      </c>
      <c r="G48" s="206">
        <v>1</v>
      </c>
      <c r="H48" s="206">
        <v>45</v>
      </c>
      <c r="I48" s="206">
        <v>4</v>
      </c>
      <c r="J48" s="206">
        <v>2</v>
      </c>
      <c r="K48" s="206">
        <v>2</v>
      </c>
      <c r="L48" s="219">
        <v>1</v>
      </c>
      <c r="M48" s="185">
        <v>1</v>
      </c>
      <c r="N48" s="273"/>
    </row>
    <row r="49" spans="1:15" hidden="1">
      <c r="A49" s="217">
        <v>47</v>
      </c>
      <c r="B49" s="326"/>
      <c r="C49" s="309"/>
      <c r="D49" s="206" t="s">
        <v>103</v>
      </c>
      <c r="E49" s="206" t="s">
        <v>104</v>
      </c>
      <c r="F49" s="206">
        <v>50</v>
      </c>
      <c r="G49" s="206">
        <v>4</v>
      </c>
      <c r="H49" s="206">
        <v>42</v>
      </c>
      <c r="I49" s="206">
        <v>32</v>
      </c>
      <c r="J49" s="206">
        <v>32</v>
      </c>
      <c r="K49" s="206">
        <v>64</v>
      </c>
      <c r="L49" s="100">
        <v>2</v>
      </c>
      <c r="M49" s="244">
        <v>0</v>
      </c>
      <c r="N49" s="273">
        <f t="shared" si="1"/>
        <v>0.96875</v>
      </c>
    </row>
    <row r="50" spans="1:15">
      <c r="A50" s="217">
        <v>48</v>
      </c>
      <c r="B50" s="326"/>
      <c r="C50" s="309"/>
      <c r="D50" s="206" t="s">
        <v>105</v>
      </c>
      <c r="E50" s="206" t="s">
        <v>106</v>
      </c>
      <c r="F50" s="206">
        <v>1</v>
      </c>
      <c r="G50" s="206">
        <v>0</v>
      </c>
      <c r="H50" s="206">
        <v>32</v>
      </c>
      <c r="I50" s="206">
        <v>2</v>
      </c>
      <c r="J50" s="206">
        <v>2</v>
      </c>
      <c r="K50" s="206">
        <v>145</v>
      </c>
      <c r="L50" s="219">
        <v>40</v>
      </c>
      <c r="M50" s="185">
        <v>25</v>
      </c>
      <c r="N50" s="273"/>
    </row>
    <row r="51" spans="1:15">
      <c r="A51" s="217">
        <v>49</v>
      </c>
      <c r="B51" s="326"/>
      <c r="C51" s="309"/>
      <c r="D51" s="206" t="s">
        <v>106</v>
      </c>
      <c r="E51" s="206" t="s">
        <v>107</v>
      </c>
      <c r="F51" s="206">
        <v>36</v>
      </c>
      <c r="G51" s="206">
        <v>1</v>
      </c>
      <c r="H51" s="206">
        <v>31</v>
      </c>
      <c r="I51" s="206">
        <v>4</v>
      </c>
      <c r="J51" s="206">
        <v>4</v>
      </c>
      <c r="K51" s="206">
        <v>14</v>
      </c>
      <c r="L51" s="219">
        <v>3</v>
      </c>
      <c r="M51" s="186">
        <v>2</v>
      </c>
      <c r="N51" s="273"/>
      <c r="O51" s="256"/>
    </row>
    <row r="52" spans="1:15">
      <c r="A52" s="217">
        <v>50</v>
      </c>
      <c r="B52" s="326"/>
      <c r="C52" s="310" t="s">
        <v>141</v>
      </c>
      <c r="D52" s="233" t="s">
        <v>109</v>
      </c>
      <c r="E52" s="233" t="s">
        <v>110</v>
      </c>
      <c r="F52" s="233">
        <v>48</v>
      </c>
      <c r="G52" s="233">
        <v>3</v>
      </c>
      <c r="H52" s="233">
        <v>14</v>
      </c>
      <c r="I52" s="233">
        <v>16</v>
      </c>
      <c r="J52" s="233">
        <v>2</v>
      </c>
      <c r="K52" s="233">
        <v>10</v>
      </c>
      <c r="L52" s="331">
        <v>1</v>
      </c>
      <c r="M52" s="331">
        <v>1</v>
      </c>
      <c r="N52" s="273"/>
    </row>
    <row r="53" spans="1:15">
      <c r="A53" s="217">
        <v>51</v>
      </c>
      <c r="B53" s="326"/>
      <c r="C53" s="309"/>
      <c r="D53" s="208" t="s">
        <v>110</v>
      </c>
      <c r="E53" s="208" t="s">
        <v>111</v>
      </c>
      <c r="F53" s="208">
        <v>55</v>
      </c>
      <c r="G53" s="208">
        <v>0</v>
      </c>
      <c r="H53" s="208">
        <v>17</v>
      </c>
      <c r="I53" s="208">
        <v>2</v>
      </c>
      <c r="J53" s="208">
        <v>2</v>
      </c>
      <c r="K53" s="208">
        <v>65</v>
      </c>
      <c r="L53" s="332">
        <v>26</v>
      </c>
      <c r="M53" s="332">
        <v>14</v>
      </c>
      <c r="N53" s="273"/>
    </row>
    <row r="54" spans="1:15">
      <c r="A54" s="217">
        <v>52</v>
      </c>
      <c r="B54" s="326"/>
      <c r="C54" s="309"/>
      <c r="D54" s="208" t="s">
        <v>112</v>
      </c>
      <c r="E54" s="208" t="s">
        <v>113</v>
      </c>
      <c r="F54" s="208">
        <v>12</v>
      </c>
      <c r="G54" s="208">
        <v>2</v>
      </c>
      <c r="H54" s="208">
        <v>15</v>
      </c>
      <c r="I54" s="208">
        <v>8</v>
      </c>
      <c r="J54" s="208">
        <v>6</v>
      </c>
      <c r="K54" s="208">
        <v>6</v>
      </c>
      <c r="L54" s="332">
        <v>1</v>
      </c>
      <c r="M54" s="332">
        <v>1</v>
      </c>
      <c r="N54" s="273"/>
    </row>
    <row r="55" spans="1:15">
      <c r="A55" s="217">
        <v>53</v>
      </c>
      <c r="B55" s="326"/>
      <c r="C55" s="309"/>
      <c r="D55" s="208" t="s">
        <v>114</v>
      </c>
      <c r="E55" s="208" t="s">
        <v>115</v>
      </c>
      <c r="F55" s="208">
        <v>9</v>
      </c>
      <c r="G55" s="208">
        <v>1</v>
      </c>
      <c r="H55" s="208">
        <v>13</v>
      </c>
      <c r="I55" s="208">
        <v>4</v>
      </c>
      <c r="J55" s="208">
        <v>1</v>
      </c>
      <c r="K55" s="208">
        <v>1</v>
      </c>
      <c r="L55" s="332">
        <v>1</v>
      </c>
      <c r="M55" s="332">
        <v>1</v>
      </c>
      <c r="N55" s="273"/>
    </row>
    <row r="56" spans="1:15">
      <c r="A56" s="217">
        <v>54</v>
      </c>
      <c r="B56" s="326"/>
      <c r="C56" s="309"/>
      <c r="D56" s="208" t="s">
        <v>116</v>
      </c>
      <c r="E56" s="208" t="s">
        <v>117</v>
      </c>
      <c r="F56" s="208">
        <v>13</v>
      </c>
      <c r="G56" s="208">
        <v>2</v>
      </c>
      <c r="H56" s="208">
        <v>17</v>
      </c>
      <c r="I56" s="208">
        <v>8</v>
      </c>
      <c r="J56" s="208">
        <v>8</v>
      </c>
      <c r="K56" s="208">
        <v>120</v>
      </c>
      <c r="L56" s="332">
        <v>27</v>
      </c>
      <c r="M56" s="332">
        <v>12</v>
      </c>
      <c r="N56" s="273"/>
    </row>
    <row r="57" spans="1:15">
      <c r="A57" s="217">
        <v>55</v>
      </c>
      <c r="B57" s="326"/>
      <c r="C57" s="309"/>
      <c r="D57" s="208">
        <v>9230582</v>
      </c>
      <c r="E57" s="208" t="s">
        <v>118</v>
      </c>
      <c r="F57" s="208">
        <v>7</v>
      </c>
      <c r="G57" s="208">
        <v>2</v>
      </c>
      <c r="H57" s="208">
        <v>17</v>
      </c>
      <c r="I57" s="208">
        <v>8</v>
      </c>
      <c r="J57" s="208">
        <v>3</v>
      </c>
      <c r="K57" s="208">
        <v>6</v>
      </c>
      <c r="L57" s="332">
        <v>3</v>
      </c>
      <c r="M57" s="332">
        <v>3</v>
      </c>
      <c r="N57" s="273"/>
    </row>
    <row r="58" spans="1:15">
      <c r="A58" s="217">
        <v>56</v>
      </c>
      <c r="B58" s="326"/>
      <c r="C58" s="309"/>
      <c r="D58" s="208" t="s">
        <v>119</v>
      </c>
      <c r="E58" s="208" t="s">
        <v>120</v>
      </c>
      <c r="F58" s="208">
        <v>70</v>
      </c>
      <c r="G58" s="208">
        <v>1</v>
      </c>
      <c r="H58" s="208">
        <v>18</v>
      </c>
      <c r="I58" s="208">
        <v>4</v>
      </c>
      <c r="J58" s="208">
        <v>1</v>
      </c>
      <c r="K58" s="208">
        <v>2</v>
      </c>
      <c r="L58" s="332">
        <v>2</v>
      </c>
      <c r="M58" s="332">
        <v>2</v>
      </c>
      <c r="N58" s="273"/>
    </row>
    <row r="59" spans="1:15" hidden="1">
      <c r="A59" s="217">
        <v>57</v>
      </c>
      <c r="B59" s="326"/>
      <c r="C59" s="309"/>
      <c r="D59" s="208" t="s">
        <v>24</v>
      </c>
      <c r="E59" s="208" t="s">
        <v>121</v>
      </c>
      <c r="F59" s="208">
        <v>18</v>
      </c>
      <c r="G59" s="208">
        <v>3</v>
      </c>
      <c r="H59" s="208">
        <v>16</v>
      </c>
      <c r="I59" s="208">
        <v>16</v>
      </c>
      <c r="J59" s="208">
        <v>6</v>
      </c>
      <c r="K59" s="208">
        <v>6</v>
      </c>
      <c r="L59" s="264">
        <v>2</v>
      </c>
      <c r="M59" s="265">
        <v>0</v>
      </c>
      <c r="N59" s="273">
        <f t="shared" si="1"/>
        <v>0.66666666666666674</v>
      </c>
    </row>
    <row r="60" spans="1:15">
      <c r="A60" s="217">
        <v>58</v>
      </c>
      <c r="B60" s="326"/>
      <c r="C60" s="309"/>
      <c r="D60" s="208" t="s">
        <v>78</v>
      </c>
      <c r="E60" s="208" t="s">
        <v>122</v>
      </c>
      <c r="F60" s="208">
        <v>1</v>
      </c>
      <c r="G60" s="208">
        <v>1</v>
      </c>
      <c r="H60" s="208">
        <v>18</v>
      </c>
      <c r="I60" s="208">
        <v>4</v>
      </c>
      <c r="J60" s="208">
        <v>1</v>
      </c>
      <c r="K60" s="208">
        <v>2</v>
      </c>
      <c r="L60" s="332">
        <v>2</v>
      </c>
      <c r="M60" s="332">
        <v>2</v>
      </c>
      <c r="N60" s="273"/>
    </row>
    <row r="61" spans="1:15">
      <c r="A61" s="217">
        <v>59</v>
      </c>
      <c r="B61" s="326"/>
      <c r="C61" s="309"/>
      <c r="D61" s="208" t="s">
        <v>123</v>
      </c>
      <c r="E61" s="208" t="s">
        <v>124</v>
      </c>
      <c r="F61" s="208">
        <v>16</v>
      </c>
      <c r="G61" s="208">
        <v>1</v>
      </c>
      <c r="H61" s="208">
        <v>18</v>
      </c>
      <c r="I61" s="208">
        <v>4</v>
      </c>
      <c r="J61" s="208">
        <v>1</v>
      </c>
      <c r="K61" s="208">
        <v>6</v>
      </c>
      <c r="L61" s="332">
        <v>2</v>
      </c>
      <c r="M61" s="332">
        <v>2</v>
      </c>
      <c r="N61" s="273"/>
    </row>
    <row r="62" spans="1:15">
      <c r="A62" s="217">
        <v>60</v>
      </c>
      <c r="B62" s="326"/>
      <c r="C62" s="309"/>
      <c r="D62" s="208" t="s">
        <v>124</v>
      </c>
      <c r="E62" s="208" t="s">
        <v>125</v>
      </c>
      <c r="F62" s="208">
        <v>6</v>
      </c>
      <c r="G62" s="208">
        <v>1</v>
      </c>
      <c r="H62" s="208">
        <v>18</v>
      </c>
      <c r="I62" s="208">
        <v>4</v>
      </c>
      <c r="J62" s="208">
        <v>1</v>
      </c>
      <c r="K62" s="208">
        <v>2</v>
      </c>
      <c r="L62" s="332">
        <v>1</v>
      </c>
      <c r="M62" s="332">
        <v>1</v>
      </c>
      <c r="N62" s="273"/>
    </row>
    <row r="63" spans="1:15">
      <c r="A63" s="217">
        <v>61</v>
      </c>
      <c r="B63" s="326"/>
      <c r="C63" s="309"/>
      <c r="D63" s="208" t="s">
        <v>126</v>
      </c>
      <c r="E63" s="208" t="s">
        <v>25</v>
      </c>
      <c r="F63" s="208">
        <v>40</v>
      </c>
      <c r="G63" s="208">
        <v>1</v>
      </c>
      <c r="H63" s="208">
        <v>15</v>
      </c>
      <c r="I63" s="208">
        <v>4</v>
      </c>
      <c r="J63" s="208">
        <v>2</v>
      </c>
      <c r="K63" s="208">
        <v>43</v>
      </c>
      <c r="L63" s="332">
        <v>22</v>
      </c>
      <c r="M63" s="332">
        <v>7</v>
      </c>
      <c r="N63" s="273"/>
    </row>
    <row r="64" spans="1:15">
      <c r="A64" s="217">
        <v>62</v>
      </c>
      <c r="B64" s="326"/>
      <c r="C64" s="309"/>
      <c r="D64" s="208" t="s">
        <v>127</v>
      </c>
      <c r="E64" s="208" t="s">
        <v>128</v>
      </c>
      <c r="F64" s="208">
        <v>33</v>
      </c>
      <c r="G64" s="208">
        <v>2</v>
      </c>
      <c r="H64" s="208">
        <v>14</v>
      </c>
      <c r="I64" s="208">
        <v>8</v>
      </c>
      <c r="J64" s="208">
        <v>1</v>
      </c>
      <c r="K64" s="208">
        <v>4</v>
      </c>
      <c r="L64" s="332">
        <v>4</v>
      </c>
      <c r="M64" s="332">
        <v>4</v>
      </c>
      <c r="N64" s="273"/>
    </row>
    <row r="65" spans="1:14">
      <c r="A65" s="217">
        <v>63</v>
      </c>
      <c r="B65" s="326"/>
      <c r="C65" s="309"/>
      <c r="D65" s="208" t="s">
        <v>129</v>
      </c>
      <c r="E65" s="208" t="s">
        <v>130</v>
      </c>
      <c r="F65" s="208">
        <v>7</v>
      </c>
      <c r="G65" s="208">
        <v>1</v>
      </c>
      <c r="H65" s="208">
        <v>15</v>
      </c>
      <c r="I65" s="208">
        <v>4</v>
      </c>
      <c r="J65" s="208">
        <v>1</v>
      </c>
      <c r="K65" s="208">
        <v>1</v>
      </c>
      <c r="L65" s="332">
        <v>1</v>
      </c>
      <c r="M65" s="332">
        <v>1</v>
      </c>
      <c r="N65" s="273"/>
    </row>
    <row r="66" spans="1:14">
      <c r="A66" s="217">
        <v>64</v>
      </c>
      <c r="B66" s="326"/>
      <c r="C66" s="309"/>
      <c r="D66" s="208" t="s">
        <v>131</v>
      </c>
      <c r="E66" s="208" t="s">
        <v>132</v>
      </c>
      <c r="F66" s="208">
        <v>58</v>
      </c>
      <c r="G66" s="208">
        <v>2</v>
      </c>
      <c r="H66" s="208">
        <v>15</v>
      </c>
      <c r="I66" s="208">
        <v>8</v>
      </c>
      <c r="J66" s="208">
        <v>4</v>
      </c>
      <c r="K66" s="208">
        <v>10</v>
      </c>
      <c r="L66" s="332">
        <v>4</v>
      </c>
      <c r="M66" s="332">
        <v>2</v>
      </c>
      <c r="N66" s="273"/>
    </row>
    <row r="67" spans="1:14">
      <c r="A67" s="217">
        <v>65</v>
      </c>
      <c r="B67" s="326"/>
      <c r="C67" s="309"/>
      <c r="D67" s="208" t="s">
        <v>133</v>
      </c>
      <c r="E67" s="208">
        <v>9575518</v>
      </c>
      <c r="F67" s="208">
        <v>1</v>
      </c>
      <c r="G67" s="208">
        <v>0</v>
      </c>
      <c r="H67" s="208">
        <v>17</v>
      </c>
      <c r="I67" s="208">
        <v>2</v>
      </c>
      <c r="J67" s="208">
        <v>1</v>
      </c>
      <c r="K67" s="208">
        <v>1</v>
      </c>
      <c r="L67" s="332">
        <v>1</v>
      </c>
      <c r="M67" s="332">
        <v>1</v>
      </c>
      <c r="N67" s="273"/>
    </row>
    <row r="68" spans="1:14">
      <c r="A68" s="217">
        <v>66</v>
      </c>
      <c r="B68" s="326"/>
      <c r="C68" s="309"/>
      <c r="D68" s="208" t="s">
        <v>134</v>
      </c>
      <c r="E68" s="208">
        <v>7291755</v>
      </c>
      <c r="F68" s="208">
        <v>158</v>
      </c>
      <c r="G68" s="208">
        <v>4</v>
      </c>
      <c r="H68" s="208">
        <v>14</v>
      </c>
      <c r="I68" s="208">
        <v>32</v>
      </c>
      <c r="J68" s="208">
        <v>6</v>
      </c>
      <c r="K68" s="208">
        <v>9</v>
      </c>
      <c r="L68" s="332">
        <v>3</v>
      </c>
      <c r="M68" s="332">
        <v>3</v>
      </c>
      <c r="N68" s="273"/>
    </row>
    <row r="69" spans="1:14">
      <c r="A69" s="217">
        <v>67</v>
      </c>
      <c r="B69" s="326"/>
      <c r="C69" s="309"/>
      <c r="D69" s="208" t="s">
        <v>135</v>
      </c>
      <c r="E69" s="208" t="s">
        <v>136</v>
      </c>
      <c r="F69" s="208">
        <v>20</v>
      </c>
      <c r="G69" s="208">
        <v>2</v>
      </c>
      <c r="H69" s="208">
        <v>17</v>
      </c>
      <c r="I69" s="208">
        <v>8</v>
      </c>
      <c r="J69" s="208">
        <v>2</v>
      </c>
      <c r="K69" s="208">
        <v>6</v>
      </c>
      <c r="L69" s="332">
        <v>5</v>
      </c>
      <c r="M69" s="332">
        <v>5</v>
      </c>
      <c r="N69" s="273"/>
    </row>
    <row r="70" spans="1:14">
      <c r="A70" s="217">
        <v>68</v>
      </c>
      <c r="B70" s="326"/>
      <c r="C70" s="309"/>
      <c r="D70" s="208" t="s">
        <v>137</v>
      </c>
      <c r="E70" s="208" t="s">
        <v>138</v>
      </c>
      <c r="F70" s="208">
        <v>1</v>
      </c>
      <c r="G70" s="208">
        <v>1</v>
      </c>
      <c r="H70" s="208">
        <v>18</v>
      </c>
      <c r="I70" s="208">
        <v>4</v>
      </c>
      <c r="J70" s="208">
        <v>1</v>
      </c>
      <c r="K70" s="208">
        <v>1</v>
      </c>
      <c r="L70" s="332">
        <v>1</v>
      </c>
      <c r="M70" s="332">
        <v>1</v>
      </c>
      <c r="N70" s="273"/>
    </row>
    <row r="71" spans="1:14" hidden="1">
      <c r="A71" s="217">
        <v>69</v>
      </c>
      <c r="B71" s="326"/>
      <c r="C71" s="311"/>
      <c r="D71" s="212" t="s">
        <v>139</v>
      </c>
      <c r="E71" s="212" t="s">
        <v>140</v>
      </c>
      <c r="F71" s="212">
        <v>3</v>
      </c>
      <c r="G71" s="212">
        <v>1</v>
      </c>
      <c r="H71" s="212">
        <v>18</v>
      </c>
      <c r="I71" s="212">
        <v>4</v>
      </c>
      <c r="J71" s="212">
        <v>1</v>
      </c>
      <c r="K71" s="212">
        <v>1</v>
      </c>
      <c r="L71" s="266">
        <v>1</v>
      </c>
      <c r="M71" s="267">
        <v>0</v>
      </c>
      <c r="N71" s="273">
        <f t="shared" ref="N71" si="2">1-(L71/K71)</f>
        <v>0</v>
      </c>
    </row>
    <row r="72" spans="1:14">
      <c r="A72" s="217">
        <v>70</v>
      </c>
      <c r="B72" s="326"/>
      <c r="C72" s="309" t="s">
        <v>168</v>
      </c>
      <c r="D72" s="206" t="s">
        <v>142</v>
      </c>
      <c r="E72" s="206" t="s">
        <v>143</v>
      </c>
      <c r="F72" s="206">
        <v>341</v>
      </c>
      <c r="G72" s="206">
        <v>0</v>
      </c>
      <c r="H72" s="206">
        <v>7</v>
      </c>
      <c r="I72" s="206">
        <v>2</v>
      </c>
      <c r="J72" s="206">
        <v>1</v>
      </c>
      <c r="K72" s="206">
        <v>1</v>
      </c>
      <c r="L72" s="188">
        <v>1</v>
      </c>
      <c r="M72" s="188">
        <v>1</v>
      </c>
      <c r="N72" s="273"/>
    </row>
    <row r="73" spans="1:14">
      <c r="A73" s="217">
        <v>71</v>
      </c>
      <c r="B73" s="326"/>
      <c r="C73" s="309"/>
      <c r="D73" s="206" t="s">
        <v>144</v>
      </c>
      <c r="E73" s="206">
        <v>8317799</v>
      </c>
      <c r="F73" s="206">
        <v>9</v>
      </c>
      <c r="G73" s="206">
        <v>2</v>
      </c>
      <c r="H73" s="206">
        <v>21</v>
      </c>
      <c r="I73" s="206">
        <v>8</v>
      </c>
      <c r="J73" s="206">
        <v>4</v>
      </c>
      <c r="K73" s="206">
        <v>4</v>
      </c>
      <c r="L73" s="182">
        <v>1</v>
      </c>
      <c r="M73" s="182">
        <v>1</v>
      </c>
      <c r="N73" s="273"/>
    </row>
    <row r="74" spans="1:14">
      <c r="A74" s="217">
        <v>72</v>
      </c>
      <c r="B74" s="326"/>
      <c r="C74" s="309"/>
      <c r="D74" s="206" t="s">
        <v>145</v>
      </c>
      <c r="E74" s="206" t="s">
        <v>146</v>
      </c>
      <c r="F74" s="206">
        <v>16</v>
      </c>
      <c r="G74" s="206">
        <v>1</v>
      </c>
      <c r="H74" s="206">
        <v>26</v>
      </c>
      <c r="I74" s="206">
        <v>4</v>
      </c>
      <c r="J74" s="206">
        <v>2</v>
      </c>
      <c r="K74" s="206">
        <v>2</v>
      </c>
      <c r="L74" s="182">
        <v>1</v>
      </c>
      <c r="M74" s="182">
        <v>1</v>
      </c>
      <c r="N74" s="273"/>
    </row>
    <row r="75" spans="1:14">
      <c r="A75" s="217">
        <v>73</v>
      </c>
      <c r="B75" s="326"/>
      <c r="C75" s="309"/>
      <c r="D75" s="206" t="s">
        <v>146</v>
      </c>
      <c r="E75" s="206" t="s">
        <v>147</v>
      </c>
      <c r="F75" s="206">
        <v>6</v>
      </c>
      <c r="G75" s="206">
        <v>1</v>
      </c>
      <c r="H75" s="206">
        <v>26</v>
      </c>
      <c r="I75" s="206">
        <v>4</v>
      </c>
      <c r="J75" s="206">
        <v>2</v>
      </c>
      <c r="K75" s="206">
        <v>4</v>
      </c>
      <c r="L75" s="182">
        <v>1</v>
      </c>
      <c r="M75" s="182">
        <v>1</v>
      </c>
      <c r="N75" s="273"/>
    </row>
    <row r="76" spans="1:14">
      <c r="A76" s="217">
        <v>74</v>
      </c>
      <c r="B76" s="326"/>
      <c r="C76" s="309"/>
      <c r="D76" s="206" t="s">
        <v>148</v>
      </c>
      <c r="E76" s="206" t="s">
        <v>149</v>
      </c>
      <c r="F76" s="206">
        <v>13</v>
      </c>
      <c r="G76" s="206">
        <v>1</v>
      </c>
      <c r="H76" s="206">
        <v>26</v>
      </c>
      <c r="I76" s="206">
        <v>4</v>
      </c>
      <c r="J76" s="206">
        <v>4</v>
      </c>
      <c r="K76" s="206">
        <v>4</v>
      </c>
      <c r="L76" s="182">
        <v>1</v>
      </c>
      <c r="M76" s="182">
        <v>1</v>
      </c>
      <c r="N76" s="273"/>
    </row>
    <row r="77" spans="1:14">
      <c r="A77" s="217">
        <v>75</v>
      </c>
      <c r="B77" s="326"/>
      <c r="C77" s="309"/>
      <c r="D77" s="206" t="s">
        <v>150</v>
      </c>
      <c r="E77" s="206" t="s">
        <v>151</v>
      </c>
      <c r="F77" s="206">
        <v>44</v>
      </c>
      <c r="G77" s="206">
        <v>2</v>
      </c>
      <c r="H77" s="206">
        <v>26</v>
      </c>
      <c r="I77" s="206">
        <v>8</v>
      </c>
      <c r="J77" s="206">
        <v>4</v>
      </c>
      <c r="K77" s="206">
        <v>18</v>
      </c>
      <c r="L77" s="182">
        <v>3</v>
      </c>
      <c r="M77" s="182">
        <v>3</v>
      </c>
      <c r="N77" s="273"/>
    </row>
    <row r="78" spans="1:14">
      <c r="A78" s="217">
        <v>76</v>
      </c>
      <c r="B78" s="326"/>
      <c r="C78" s="309"/>
      <c r="D78" s="206" t="s">
        <v>123</v>
      </c>
      <c r="E78" s="206" t="s">
        <v>152</v>
      </c>
      <c r="F78" s="206">
        <v>34</v>
      </c>
      <c r="G78" s="206">
        <v>3</v>
      </c>
      <c r="H78" s="206">
        <v>26</v>
      </c>
      <c r="I78" s="206">
        <v>16</v>
      </c>
      <c r="J78" s="206">
        <v>6</v>
      </c>
      <c r="K78" s="206">
        <v>22</v>
      </c>
      <c r="L78" s="182">
        <v>4</v>
      </c>
      <c r="M78" s="182">
        <v>4</v>
      </c>
      <c r="N78" s="273"/>
    </row>
    <row r="79" spans="1:14">
      <c r="A79" s="217">
        <v>77</v>
      </c>
      <c r="B79" s="326"/>
      <c r="C79" s="309"/>
      <c r="D79" s="206" t="s">
        <v>152</v>
      </c>
      <c r="E79" s="206" t="s">
        <v>153</v>
      </c>
      <c r="F79" s="206">
        <v>147</v>
      </c>
      <c r="G79" s="206">
        <v>4</v>
      </c>
      <c r="H79" s="206">
        <v>25</v>
      </c>
      <c r="I79" s="206">
        <v>32</v>
      </c>
      <c r="J79" s="206">
        <v>32</v>
      </c>
      <c r="K79" s="206">
        <v>88</v>
      </c>
      <c r="L79" s="182">
        <v>4</v>
      </c>
      <c r="M79" s="182">
        <v>2</v>
      </c>
      <c r="N79" s="273"/>
    </row>
    <row r="80" spans="1:14">
      <c r="A80" s="217">
        <v>78</v>
      </c>
      <c r="B80" s="326"/>
      <c r="C80" s="309"/>
      <c r="D80" s="206" t="s">
        <v>154</v>
      </c>
      <c r="E80" s="206" t="s">
        <v>155</v>
      </c>
      <c r="F80" s="206">
        <v>128</v>
      </c>
      <c r="G80" s="206">
        <v>3</v>
      </c>
      <c r="H80" s="206">
        <v>26</v>
      </c>
      <c r="I80" s="206">
        <v>16</v>
      </c>
      <c r="J80" s="206">
        <v>16</v>
      </c>
      <c r="K80" s="206">
        <v>68</v>
      </c>
      <c r="L80" s="182">
        <v>6</v>
      </c>
      <c r="M80" s="182">
        <v>5</v>
      </c>
      <c r="N80" s="273"/>
    </row>
    <row r="81" spans="1:14">
      <c r="A81" s="217">
        <v>79</v>
      </c>
      <c r="B81" s="326"/>
      <c r="C81" s="309"/>
      <c r="D81" s="206" t="s">
        <v>156</v>
      </c>
      <c r="E81" s="206" t="s">
        <v>157</v>
      </c>
      <c r="F81" s="206">
        <v>7</v>
      </c>
      <c r="G81" s="206">
        <v>2</v>
      </c>
      <c r="H81" s="206">
        <v>27</v>
      </c>
      <c r="I81" s="206">
        <v>8</v>
      </c>
      <c r="J81" s="206">
        <v>2</v>
      </c>
      <c r="K81" s="206">
        <v>4</v>
      </c>
      <c r="L81" s="182">
        <v>2</v>
      </c>
      <c r="M81" s="182">
        <v>2</v>
      </c>
      <c r="N81" s="273"/>
    </row>
    <row r="82" spans="1:14">
      <c r="A82" s="217">
        <v>80</v>
      </c>
      <c r="B82" s="326"/>
      <c r="C82" s="309"/>
      <c r="D82" s="206" t="s">
        <v>157</v>
      </c>
      <c r="E82" s="206" t="s">
        <v>158</v>
      </c>
      <c r="F82" s="206">
        <v>3</v>
      </c>
      <c r="G82" s="206">
        <v>1</v>
      </c>
      <c r="H82" s="206">
        <v>28</v>
      </c>
      <c r="I82" s="206">
        <v>4</v>
      </c>
      <c r="J82" s="206">
        <v>2</v>
      </c>
      <c r="K82" s="206">
        <v>3</v>
      </c>
      <c r="L82" s="182">
        <v>3</v>
      </c>
      <c r="M82" s="182">
        <v>1</v>
      </c>
      <c r="N82" s="273"/>
    </row>
    <row r="83" spans="1:14">
      <c r="A83" s="217">
        <v>81</v>
      </c>
      <c r="B83" s="326"/>
      <c r="C83" s="309"/>
      <c r="D83" s="206" t="s">
        <v>159</v>
      </c>
      <c r="E83" s="206" t="s">
        <v>160</v>
      </c>
      <c r="F83" s="206">
        <v>110</v>
      </c>
      <c r="G83" s="206">
        <v>2</v>
      </c>
      <c r="H83" s="206">
        <v>27</v>
      </c>
      <c r="I83" s="206">
        <v>8</v>
      </c>
      <c r="J83" s="206">
        <v>8</v>
      </c>
      <c r="K83" s="206">
        <v>20</v>
      </c>
      <c r="L83" s="182">
        <v>3</v>
      </c>
      <c r="M83" s="182">
        <v>3</v>
      </c>
      <c r="N83" s="273"/>
    </row>
    <row r="84" spans="1:14">
      <c r="A84" s="217">
        <v>82</v>
      </c>
      <c r="B84" s="326"/>
      <c r="C84" s="309"/>
      <c r="D84" s="206" t="s">
        <v>161</v>
      </c>
      <c r="E84" s="206" t="s">
        <v>162</v>
      </c>
      <c r="F84" s="206">
        <v>27</v>
      </c>
      <c r="G84" s="206">
        <v>1</v>
      </c>
      <c r="H84" s="206">
        <v>28</v>
      </c>
      <c r="I84" s="206">
        <v>4</v>
      </c>
      <c r="J84" s="206">
        <v>2</v>
      </c>
      <c r="K84" s="206">
        <v>5</v>
      </c>
      <c r="L84" s="182">
        <v>2</v>
      </c>
      <c r="M84" s="182">
        <v>2</v>
      </c>
      <c r="N84" s="273"/>
    </row>
    <row r="85" spans="1:14">
      <c r="A85" s="217">
        <v>83</v>
      </c>
      <c r="B85" s="326"/>
      <c r="C85" s="309"/>
      <c r="D85" s="206" t="s">
        <v>163</v>
      </c>
      <c r="E85" s="206" t="s">
        <v>164</v>
      </c>
      <c r="F85" s="206">
        <v>142</v>
      </c>
      <c r="G85" s="206">
        <v>1</v>
      </c>
      <c r="H85" s="206">
        <v>28</v>
      </c>
      <c r="I85" s="206">
        <v>4</v>
      </c>
      <c r="J85" s="206">
        <v>2</v>
      </c>
      <c r="K85" s="206">
        <v>2</v>
      </c>
      <c r="L85" s="182">
        <v>1</v>
      </c>
      <c r="M85" s="182">
        <v>1</v>
      </c>
      <c r="N85" s="273"/>
    </row>
    <row r="86" spans="1:14">
      <c r="A86" s="217">
        <v>84</v>
      </c>
      <c r="B86" s="326"/>
      <c r="C86" s="309"/>
      <c r="D86" s="206" t="s">
        <v>165</v>
      </c>
      <c r="E86" s="206" t="s">
        <v>166</v>
      </c>
      <c r="F86" s="206">
        <v>44</v>
      </c>
      <c r="G86" s="206">
        <v>3</v>
      </c>
      <c r="H86" s="206">
        <v>31</v>
      </c>
      <c r="I86" s="206">
        <v>8</v>
      </c>
      <c r="J86" s="206">
        <v>4</v>
      </c>
      <c r="K86" s="206">
        <v>8</v>
      </c>
      <c r="L86" s="182">
        <v>2</v>
      </c>
      <c r="M86" s="182">
        <v>2</v>
      </c>
      <c r="N86" s="273"/>
    </row>
    <row r="87" spans="1:14">
      <c r="A87" s="217">
        <v>85</v>
      </c>
      <c r="B87" s="326"/>
      <c r="C87" s="309"/>
      <c r="D87" s="206" t="s">
        <v>166</v>
      </c>
      <c r="E87" s="209" t="s">
        <v>167</v>
      </c>
      <c r="F87" s="206">
        <v>13</v>
      </c>
      <c r="G87" s="206">
        <v>2</v>
      </c>
      <c r="H87" s="206">
        <v>32</v>
      </c>
      <c r="I87" s="206">
        <v>4</v>
      </c>
      <c r="J87" s="206">
        <v>2</v>
      </c>
      <c r="K87" s="206">
        <v>2</v>
      </c>
      <c r="L87" s="187">
        <v>1</v>
      </c>
      <c r="M87" s="187">
        <v>1</v>
      </c>
      <c r="N87" s="273"/>
    </row>
    <row r="88" spans="1:14">
      <c r="A88" s="217">
        <v>86</v>
      </c>
      <c r="B88" s="326"/>
      <c r="C88" s="310" t="s">
        <v>184</v>
      </c>
      <c r="D88" s="230" t="s">
        <v>169</v>
      </c>
      <c r="E88" s="230" t="s">
        <v>170</v>
      </c>
      <c r="F88" s="214">
        <v>80</v>
      </c>
      <c r="G88" s="214">
        <v>3</v>
      </c>
      <c r="H88" s="214">
        <v>21</v>
      </c>
      <c r="I88" s="214">
        <v>16</v>
      </c>
      <c r="J88" s="214">
        <v>8</v>
      </c>
      <c r="K88" s="214">
        <v>188</v>
      </c>
      <c r="L88" s="188">
        <v>12</v>
      </c>
      <c r="M88" s="333">
        <v>12</v>
      </c>
      <c r="N88" s="273"/>
    </row>
    <row r="89" spans="1:14">
      <c r="A89" s="217">
        <v>87</v>
      </c>
      <c r="B89" s="326"/>
      <c r="C89" s="309"/>
      <c r="D89" s="210" t="s">
        <v>171</v>
      </c>
      <c r="E89" s="210" t="s">
        <v>172</v>
      </c>
      <c r="F89" s="206">
        <v>30</v>
      </c>
      <c r="G89" s="206">
        <v>1</v>
      </c>
      <c r="H89" s="206">
        <v>23</v>
      </c>
      <c r="I89" s="206">
        <v>4</v>
      </c>
      <c r="J89" s="206">
        <v>2</v>
      </c>
      <c r="K89" s="206">
        <v>22</v>
      </c>
      <c r="L89" s="182">
        <v>4</v>
      </c>
      <c r="M89" s="249">
        <v>4</v>
      </c>
      <c r="N89" s="273"/>
    </row>
    <row r="90" spans="1:14">
      <c r="A90" s="217">
        <v>88</v>
      </c>
      <c r="B90" s="326"/>
      <c r="C90" s="309"/>
      <c r="D90" s="210" t="s">
        <v>173</v>
      </c>
      <c r="E90" s="210" t="s">
        <v>174</v>
      </c>
      <c r="F90" s="206">
        <v>46</v>
      </c>
      <c r="G90" s="206">
        <v>4</v>
      </c>
      <c r="H90" s="206">
        <v>21</v>
      </c>
      <c r="I90" s="206">
        <v>32</v>
      </c>
      <c r="J90" s="206">
        <v>8</v>
      </c>
      <c r="K90" s="206">
        <v>100</v>
      </c>
      <c r="L90" s="182">
        <v>9</v>
      </c>
      <c r="M90" s="249">
        <v>9</v>
      </c>
      <c r="N90" s="273"/>
    </row>
    <row r="91" spans="1:14">
      <c r="A91" s="217">
        <v>89</v>
      </c>
      <c r="B91" s="326"/>
      <c r="C91" s="309"/>
      <c r="D91" s="210" t="s">
        <v>174</v>
      </c>
      <c r="E91" s="210" t="s">
        <v>175</v>
      </c>
      <c r="F91" s="206">
        <v>41</v>
      </c>
      <c r="G91" s="206">
        <v>3</v>
      </c>
      <c r="H91" s="206">
        <v>22</v>
      </c>
      <c r="I91" s="206">
        <v>16</v>
      </c>
      <c r="J91" s="206">
        <v>4</v>
      </c>
      <c r="K91" s="206">
        <v>22</v>
      </c>
      <c r="L91" s="182">
        <v>5</v>
      </c>
      <c r="M91" s="249">
        <v>3</v>
      </c>
      <c r="N91" s="273"/>
    </row>
    <row r="92" spans="1:14">
      <c r="A92" s="217">
        <v>90</v>
      </c>
      <c r="B92" s="326"/>
      <c r="C92" s="309"/>
      <c r="D92" s="210" t="s">
        <v>176</v>
      </c>
      <c r="E92" s="210" t="s">
        <v>177</v>
      </c>
      <c r="F92" s="206">
        <v>70</v>
      </c>
      <c r="G92" s="206">
        <v>4</v>
      </c>
      <c r="H92" s="206">
        <v>21</v>
      </c>
      <c r="I92" s="206">
        <v>32</v>
      </c>
      <c r="J92" s="206">
        <v>8</v>
      </c>
      <c r="K92" s="206">
        <v>8</v>
      </c>
      <c r="L92" s="182">
        <v>1</v>
      </c>
      <c r="M92" s="249">
        <v>1</v>
      </c>
      <c r="N92" s="273"/>
    </row>
    <row r="93" spans="1:14">
      <c r="A93" s="217">
        <v>91</v>
      </c>
      <c r="B93" s="326"/>
      <c r="C93" s="309"/>
      <c r="D93" s="210" t="s">
        <v>178</v>
      </c>
      <c r="E93" s="210" t="s">
        <v>179</v>
      </c>
      <c r="F93" s="206">
        <v>2</v>
      </c>
      <c r="G93" s="206">
        <v>0</v>
      </c>
      <c r="H93" s="206">
        <v>25</v>
      </c>
      <c r="I93" s="206">
        <v>2</v>
      </c>
      <c r="J93" s="206">
        <v>1</v>
      </c>
      <c r="K93" s="206">
        <v>2</v>
      </c>
      <c r="L93" s="182">
        <v>2</v>
      </c>
      <c r="M93" s="249">
        <v>2</v>
      </c>
      <c r="N93" s="273"/>
    </row>
    <row r="94" spans="1:14">
      <c r="A94" s="217">
        <v>92</v>
      </c>
      <c r="B94" s="326"/>
      <c r="C94" s="309"/>
      <c r="D94" s="210" t="s">
        <v>180</v>
      </c>
      <c r="E94" s="210" t="s">
        <v>181</v>
      </c>
      <c r="F94" s="206">
        <v>22</v>
      </c>
      <c r="G94" s="206">
        <v>0</v>
      </c>
      <c r="H94" s="206">
        <v>25</v>
      </c>
      <c r="I94" s="206">
        <v>2</v>
      </c>
      <c r="J94" s="206">
        <v>1</v>
      </c>
      <c r="K94" s="206">
        <v>1</v>
      </c>
      <c r="L94" s="182">
        <v>1</v>
      </c>
      <c r="M94" s="249">
        <v>1</v>
      </c>
      <c r="N94" s="273"/>
    </row>
    <row r="95" spans="1:14">
      <c r="A95" s="217">
        <v>93</v>
      </c>
      <c r="B95" s="326"/>
      <c r="C95" s="311"/>
      <c r="D95" s="231" t="s">
        <v>182</v>
      </c>
      <c r="E95" s="231" t="s">
        <v>183</v>
      </c>
      <c r="F95" s="232">
        <v>1</v>
      </c>
      <c r="G95" s="232">
        <v>0</v>
      </c>
      <c r="H95" s="232">
        <v>25</v>
      </c>
      <c r="I95" s="232">
        <v>2</v>
      </c>
      <c r="J95" s="232">
        <v>1</v>
      </c>
      <c r="K95" s="232">
        <v>1</v>
      </c>
      <c r="L95" s="187">
        <v>1</v>
      </c>
      <c r="M95" s="250">
        <v>1</v>
      </c>
      <c r="N95" s="273"/>
    </row>
    <row r="96" spans="1:14">
      <c r="A96" s="217">
        <v>94</v>
      </c>
      <c r="B96" s="326"/>
      <c r="C96" s="309" t="s">
        <v>196</v>
      </c>
      <c r="D96" s="208" t="s">
        <v>185</v>
      </c>
      <c r="E96" s="208" t="s">
        <v>186</v>
      </c>
      <c r="F96" s="208">
        <v>130</v>
      </c>
      <c r="G96" s="208">
        <v>2</v>
      </c>
      <c r="H96" s="208">
        <v>1</v>
      </c>
      <c r="I96" s="208">
        <v>8</v>
      </c>
      <c r="J96" s="208">
        <v>4</v>
      </c>
      <c r="K96" s="208">
        <v>4</v>
      </c>
      <c r="L96" s="330">
        <v>1</v>
      </c>
      <c r="M96" s="330">
        <v>1</v>
      </c>
      <c r="N96" s="273"/>
    </row>
    <row r="97" spans="1:21">
      <c r="A97" s="217">
        <v>95</v>
      </c>
      <c r="B97" s="326"/>
      <c r="C97" s="309"/>
      <c r="D97" s="208" t="s">
        <v>187</v>
      </c>
      <c r="E97" s="208" t="s">
        <v>188</v>
      </c>
      <c r="F97" s="208">
        <v>34</v>
      </c>
      <c r="G97" s="208">
        <v>0</v>
      </c>
      <c r="H97" s="208">
        <v>7</v>
      </c>
      <c r="I97" s="208">
        <v>2</v>
      </c>
      <c r="J97" s="208">
        <v>2</v>
      </c>
      <c r="K97" s="208">
        <v>3</v>
      </c>
      <c r="L97" s="185">
        <v>2</v>
      </c>
      <c r="M97" s="185">
        <v>1</v>
      </c>
      <c r="N97" s="273"/>
    </row>
    <row r="98" spans="1:21">
      <c r="A98" s="217">
        <v>96</v>
      </c>
      <c r="B98" s="326"/>
      <c r="C98" s="309"/>
      <c r="D98" s="208" t="s">
        <v>189</v>
      </c>
      <c r="E98" s="208" t="s">
        <v>190</v>
      </c>
      <c r="F98" s="208">
        <v>61</v>
      </c>
      <c r="G98" s="208">
        <v>0</v>
      </c>
      <c r="H98" s="208">
        <v>7</v>
      </c>
      <c r="I98" s="208">
        <v>2</v>
      </c>
      <c r="J98" s="208">
        <v>2</v>
      </c>
      <c r="K98" s="208">
        <v>3</v>
      </c>
      <c r="L98" s="185">
        <v>2</v>
      </c>
      <c r="M98" s="185">
        <v>1</v>
      </c>
      <c r="N98" s="273"/>
    </row>
    <row r="99" spans="1:21">
      <c r="A99" s="217">
        <v>97</v>
      </c>
      <c r="B99" s="326"/>
      <c r="C99" s="309"/>
      <c r="D99" s="208" t="s">
        <v>191</v>
      </c>
      <c r="E99" s="208" t="s">
        <v>192</v>
      </c>
      <c r="F99" s="208">
        <v>37</v>
      </c>
      <c r="G99" s="208">
        <v>0</v>
      </c>
      <c r="H99" s="208">
        <v>8</v>
      </c>
      <c r="I99" s="208">
        <v>2</v>
      </c>
      <c r="J99" s="208">
        <v>1</v>
      </c>
      <c r="K99" s="208">
        <v>1</v>
      </c>
      <c r="L99" s="185">
        <v>1</v>
      </c>
      <c r="M99" s="185">
        <v>1</v>
      </c>
      <c r="N99" s="273"/>
    </row>
    <row r="100" spans="1:21" hidden="1">
      <c r="A100" s="217">
        <v>98</v>
      </c>
      <c r="B100" s="326"/>
      <c r="C100" s="309"/>
      <c r="D100" s="208" t="s">
        <v>192</v>
      </c>
      <c r="E100" s="211" t="s">
        <v>193</v>
      </c>
      <c r="F100" s="208">
        <v>1</v>
      </c>
      <c r="G100" s="208">
        <v>0</v>
      </c>
      <c r="H100" s="208">
        <v>8</v>
      </c>
      <c r="I100" s="208">
        <v>2</v>
      </c>
      <c r="J100" s="208">
        <v>1</v>
      </c>
      <c r="K100" s="208">
        <v>1</v>
      </c>
      <c r="L100" s="263">
        <v>1</v>
      </c>
      <c r="M100" s="244">
        <v>0</v>
      </c>
      <c r="N100" s="273">
        <f t="shared" ref="N100:N112" si="3">1-(L100/K100)</f>
        <v>0</v>
      </c>
    </row>
    <row r="101" spans="1:21">
      <c r="A101" s="217">
        <v>99</v>
      </c>
      <c r="B101" s="327"/>
      <c r="C101" s="311"/>
      <c r="D101" s="212" t="s">
        <v>194</v>
      </c>
      <c r="E101" s="212" t="s">
        <v>195</v>
      </c>
      <c r="F101" s="212">
        <v>27</v>
      </c>
      <c r="G101" s="212">
        <v>1</v>
      </c>
      <c r="H101" s="212">
        <v>7</v>
      </c>
      <c r="I101" s="212">
        <v>4</v>
      </c>
      <c r="J101" s="212">
        <v>4</v>
      </c>
      <c r="K101" s="212">
        <v>10</v>
      </c>
      <c r="L101" s="186">
        <v>2</v>
      </c>
      <c r="M101" s="186">
        <v>1</v>
      </c>
      <c r="N101" s="273"/>
    </row>
    <row r="102" spans="1:21">
      <c r="A102" s="217">
        <v>100</v>
      </c>
      <c r="B102" s="312" t="s">
        <v>240</v>
      </c>
      <c r="C102" s="317" t="s">
        <v>362</v>
      </c>
      <c r="D102" s="235" t="s">
        <v>364</v>
      </c>
      <c r="E102" s="235" t="s">
        <v>365</v>
      </c>
      <c r="F102" s="245">
        <v>13</v>
      </c>
      <c r="G102" s="245">
        <v>1</v>
      </c>
      <c r="H102" s="238">
        <v>7</v>
      </c>
      <c r="I102" s="235" t="s">
        <v>366</v>
      </c>
      <c r="J102" s="238">
        <v>4</v>
      </c>
      <c r="K102" s="245">
        <v>8</v>
      </c>
      <c r="L102" s="184">
        <v>1</v>
      </c>
      <c r="M102" s="334">
        <v>1</v>
      </c>
      <c r="N102" s="273"/>
    </row>
    <row r="103" spans="1:21" hidden="1">
      <c r="A103" s="217">
        <v>101</v>
      </c>
      <c r="B103" s="313"/>
      <c r="C103" s="318"/>
      <c r="D103" s="246" t="s">
        <v>367</v>
      </c>
      <c r="E103" s="246" t="s">
        <v>368</v>
      </c>
      <c r="F103" s="247">
        <v>28</v>
      </c>
      <c r="G103" s="247">
        <v>0</v>
      </c>
      <c r="H103" s="247">
        <v>8</v>
      </c>
      <c r="I103" s="246" t="s">
        <v>369</v>
      </c>
      <c r="J103" s="219">
        <v>2</v>
      </c>
      <c r="K103" s="247">
        <v>2</v>
      </c>
      <c r="L103" s="257">
        <v>1</v>
      </c>
      <c r="M103" s="258">
        <v>0</v>
      </c>
      <c r="N103" s="273">
        <f t="shared" si="3"/>
        <v>0.5</v>
      </c>
    </row>
    <row r="104" spans="1:21">
      <c r="A104" s="217">
        <v>102</v>
      </c>
      <c r="B104" s="313"/>
      <c r="C104" s="318"/>
      <c r="D104" s="246" t="s">
        <v>370</v>
      </c>
      <c r="E104" s="246" t="s">
        <v>371</v>
      </c>
      <c r="F104" s="247">
        <v>4</v>
      </c>
      <c r="G104" s="247">
        <v>0</v>
      </c>
      <c r="H104" s="247">
        <v>9</v>
      </c>
      <c r="I104" s="246" t="s">
        <v>369</v>
      </c>
      <c r="J104" s="219">
        <v>2</v>
      </c>
      <c r="K104" s="247">
        <v>10</v>
      </c>
      <c r="L104" s="184">
        <v>1</v>
      </c>
      <c r="M104" s="259">
        <v>1</v>
      </c>
      <c r="N104" s="273"/>
    </row>
    <row r="105" spans="1:21">
      <c r="A105" s="217">
        <v>103</v>
      </c>
      <c r="B105" s="313"/>
      <c r="C105" s="318"/>
      <c r="D105" s="246" t="s">
        <v>372</v>
      </c>
      <c r="E105" s="246" t="s">
        <v>373</v>
      </c>
      <c r="F105" s="247">
        <v>38</v>
      </c>
      <c r="G105" s="247">
        <v>0</v>
      </c>
      <c r="H105" s="247">
        <v>15</v>
      </c>
      <c r="I105" s="246" t="s">
        <v>369</v>
      </c>
      <c r="J105" s="219">
        <v>2</v>
      </c>
      <c r="K105" s="247">
        <v>6</v>
      </c>
      <c r="L105" s="184">
        <v>1</v>
      </c>
      <c r="M105" s="259">
        <v>1</v>
      </c>
      <c r="N105" s="273"/>
    </row>
    <row r="106" spans="1:21">
      <c r="A106" s="217">
        <v>104</v>
      </c>
      <c r="B106" s="313"/>
      <c r="C106" s="318"/>
      <c r="D106" s="246" t="s">
        <v>374</v>
      </c>
      <c r="E106" s="246" t="s">
        <v>375</v>
      </c>
      <c r="F106" s="247">
        <v>18</v>
      </c>
      <c r="G106" s="247">
        <v>0</v>
      </c>
      <c r="H106" s="247">
        <v>15</v>
      </c>
      <c r="I106" s="246" t="s">
        <v>369</v>
      </c>
      <c r="J106" s="219">
        <v>2</v>
      </c>
      <c r="K106" s="247">
        <v>4</v>
      </c>
      <c r="L106" s="184">
        <v>1</v>
      </c>
      <c r="M106" s="259">
        <v>1</v>
      </c>
      <c r="N106" s="273"/>
    </row>
    <row r="107" spans="1:21">
      <c r="A107" s="217">
        <v>105</v>
      </c>
      <c r="B107" s="313"/>
      <c r="C107" s="318"/>
      <c r="D107" s="248" t="s">
        <v>376</v>
      </c>
      <c r="E107" s="248" t="s">
        <v>377</v>
      </c>
      <c r="F107" s="247">
        <v>4</v>
      </c>
      <c r="G107" s="247">
        <v>0</v>
      </c>
      <c r="H107" s="247">
        <v>15</v>
      </c>
      <c r="I107" s="246" t="s">
        <v>369</v>
      </c>
      <c r="J107" s="219">
        <v>2</v>
      </c>
      <c r="K107" s="247">
        <v>2</v>
      </c>
      <c r="L107" s="184">
        <v>1</v>
      </c>
      <c r="M107" s="259">
        <v>1</v>
      </c>
      <c r="N107" s="273"/>
    </row>
    <row r="108" spans="1:21">
      <c r="A108" s="217">
        <v>106</v>
      </c>
      <c r="B108" s="313"/>
      <c r="C108" s="318"/>
      <c r="D108" s="246" t="s">
        <v>378</v>
      </c>
      <c r="E108" s="246" t="s">
        <v>379</v>
      </c>
      <c r="F108" s="247">
        <v>34</v>
      </c>
      <c r="G108" s="247">
        <v>0</v>
      </c>
      <c r="H108" s="247">
        <v>15</v>
      </c>
      <c r="I108" s="246" t="s">
        <v>369</v>
      </c>
      <c r="J108" s="219">
        <v>2</v>
      </c>
      <c r="K108" s="247">
        <v>106</v>
      </c>
      <c r="L108" s="184">
        <v>4</v>
      </c>
      <c r="M108" s="259">
        <v>1</v>
      </c>
      <c r="N108" s="273"/>
      <c r="O108" s="254"/>
      <c r="P108" s="213"/>
      <c r="Q108" s="213"/>
      <c r="R108" s="213"/>
      <c r="S108" s="213"/>
      <c r="T108" s="2"/>
      <c r="U108" s="213">
        <v>9.1280000000000001</v>
      </c>
    </row>
    <row r="109" spans="1:21">
      <c r="A109" s="217">
        <v>107</v>
      </c>
      <c r="B109" s="313"/>
      <c r="C109" s="318"/>
      <c r="D109" s="246" t="s">
        <v>379</v>
      </c>
      <c r="E109" s="246" t="s">
        <v>380</v>
      </c>
      <c r="F109" s="247">
        <v>13</v>
      </c>
      <c r="G109" s="247">
        <v>0</v>
      </c>
      <c r="H109" s="247">
        <v>15</v>
      </c>
      <c r="I109" s="246" t="s">
        <v>369</v>
      </c>
      <c r="J109" s="219">
        <v>2</v>
      </c>
      <c r="K109" s="247">
        <v>91</v>
      </c>
      <c r="L109" s="184">
        <v>21</v>
      </c>
      <c r="M109" s="259">
        <v>19</v>
      </c>
      <c r="N109" s="273"/>
      <c r="O109" s="254"/>
      <c r="P109" s="213"/>
      <c r="Q109" s="213"/>
      <c r="R109" s="213"/>
      <c r="S109" s="213"/>
      <c r="T109" s="2"/>
      <c r="U109" s="213">
        <v>10.917999999999999</v>
      </c>
    </row>
    <row r="110" spans="1:21">
      <c r="A110" s="217">
        <v>108</v>
      </c>
      <c r="B110" s="313"/>
      <c r="C110" s="318"/>
      <c r="D110" s="246" t="s">
        <v>381</v>
      </c>
      <c r="E110" s="246" t="s">
        <v>382</v>
      </c>
      <c r="F110" s="247">
        <v>3</v>
      </c>
      <c r="G110" s="247">
        <v>0</v>
      </c>
      <c r="H110" s="247">
        <v>15</v>
      </c>
      <c r="I110" s="246" t="s">
        <v>369</v>
      </c>
      <c r="J110" s="219">
        <v>1</v>
      </c>
      <c r="K110" s="247">
        <v>1</v>
      </c>
      <c r="L110" s="184">
        <v>1</v>
      </c>
      <c r="M110" s="259">
        <v>1</v>
      </c>
      <c r="N110" s="273"/>
      <c r="O110" s="254"/>
      <c r="P110" s="213"/>
      <c r="Q110" s="213"/>
      <c r="R110" s="213"/>
      <c r="S110" s="213"/>
      <c r="T110" s="2"/>
      <c r="U110" s="213">
        <v>6.8769999999999998</v>
      </c>
    </row>
    <row r="111" spans="1:21">
      <c r="A111" s="217">
        <v>109</v>
      </c>
      <c r="B111" s="313"/>
      <c r="C111" s="318"/>
      <c r="D111" s="246" t="s">
        <v>383</v>
      </c>
      <c r="E111" s="246" t="s">
        <v>384</v>
      </c>
      <c r="F111" s="247">
        <v>136</v>
      </c>
      <c r="G111" s="247">
        <v>0</v>
      </c>
      <c r="H111" s="247">
        <v>15</v>
      </c>
      <c r="I111" s="246" t="s">
        <v>369</v>
      </c>
      <c r="J111" s="219">
        <v>2</v>
      </c>
      <c r="K111" s="247">
        <v>4</v>
      </c>
      <c r="L111" s="184">
        <v>2</v>
      </c>
      <c r="M111" s="259">
        <v>1</v>
      </c>
      <c r="N111" s="273"/>
      <c r="O111" s="254"/>
      <c r="P111" s="213"/>
      <c r="Q111" s="213"/>
      <c r="R111" s="213"/>
      <c r="S111" s="213"/>
      <c r="T111" s="2"/>
      <c r="U111" s="213">
        <v>6.4809999999999999</v>
      </c>
    </row>
    <row r="112" spans="1:21" hidden="1">
      <c r="A112" s="217">
        <v>110</v>
      </c>
      <c r="B112" s="313"/>
      <c r="C112" s="318"/>
      <c r="D112" s="246" t="s">
        <v>385</v>
      </c>
      <c r="E112" s="246" t="s">
        <v>386</v>
      </c>
      <c r="F112" s="247">
        <v>46</v>
      </c>
      <c r="G112" s="247">
        <v>0</v>
      </c>
      <c r="H112" s="247">
        <v>15</v>
      </c>
      <c r="I112" s="246" t="s">
        <v>369</v>
      </c>
      <c r="J112" s="219">
        <v>2</v>
      </c>
      <c r="K112" s="247">
        <v>20</v>
      </c>
      <c r="L112" s="257">
        <v>10</v>
      </c>
      <c r="M112" s="258">
        <v>0</v>
      </c>
      <c r="N112" s="273">
        <f t="shared" si="3"/>
        <v>0.5</v>
      </c>
      <c r="O112" s="254"/>
      <c r="P112" s="213"/>
      <c r="Q112" s="213"/>
      <c r="R112" s="213"/>
      <c r="S112" s="213"/>
      <c r="T112" s="2"/>
      <c r="U112" s="213">
        <v>7.2060000000000004</v>
      </c>
    </row>
    <row r="113" spans="1:21">
      <c r="A113" s="217">
        <v>111</v>
      </c>
      <c r="B113" s="313"/>
      <c r="C113" s="318"/>
      <c r="D113" s="246" t="s">
        <v>386</v>
      </c>
      <c r="E113" s="246" t="s">
        <v>387</v>
      </c>
      <c r="F113" s="247">
        <v>2</v>
      </c>
      <c r="G113" s="247">
        <v>0</v>
      </c>
      <c r="H113" s="247">
        <v>15</v>
      </c>
      <c r="I113" s="246" t="s">
        <v>369</v>
      </c>
      <c r="J113" s="219">
        <v>2</v>
      </c>
      <c r="K113" s="247">
        <v>6</v>
      </c>
      <c r="L113" s="184">
        <v>1</v>
      </c>
      <c r="M113" s="259">
        <v>1</v>
      </c>
      <c r="N113" s="273"/>
      <c r="O113" s="254"/>
      <c r="P113" s="213"/>
      <c r="Q113" s="213"/>
      <c r="R113" s="213"/>
      <c r="S113" s="213"/>
      <c r="T113" s="2"/>
      <c r="U113" s="213">
        <v>8.6720000000000006</v>
      </c>
    </row>
    <row r="114" spans="1:21">
      <c r="A114" s="217">
        <v>112</v>
      </c>
      <c r="B114" s="313"/>
      <c r="C114" s="318"/>
      <c r="D114" s="246" t="s">
        <v>388</v>
      </c>
      <c r="E114" s="246" t="s">
        <v>389</v>
      </c>
      <c r="F114" s="247">
        <v>8</v>
      </c>
      <c r="G114" s="247">
        <v>0</v>
      </c>
      <c r="H114" s="247">
        <v>15</v>
      </c>
      <c r="I114" s="246" t="s">
        <v>369</v>
      </c>
      <c r="J114" s="219">
        <v>2</v>
      </c>
      <c r="K114" s="247">
        <v>2</v>
      </c>
      <c r="L114" s="184">
        <v>1</v>
      </c>
      <c r="M114" s="259">
        <v>1</v>
      </c>
      <c r="N114" s="273"/>
      <c r="O114" s="254"/>
      <c r="P114" s="213"/>
      <c r="Q114" s="213"/>
      <c r="R114" s="213"/>
      <c r="S114" s="213"/>
      <c r="T114" s="2"/>
      <c r="U114" s="213">
        <v>10.936999999999999</v>
      </c>
    </row>
    <row r="115" spans="1:21">
      <c r="A115" s="217">
        <v>113</v>
      </c>
      <c r="B115" s="313"/>
      <c r="C115" s="318"/>
      <c r="D115" s="246" t="s">
        <v>390</v>
      </c>
      <c r="E115" s="246" t="s">
        <v>391</v>
      </c>
      <c r="F115" s="247">
        <v>69</v>
      </c>
      <c r="G115" s="247">
        <v>1</v>
      </c>
      <c r="H115" s="247">
        <v>14</v>
      </c>
      <c r="I115" s="246" t="s">
        <v>366</v>
      </c>
      <c r="J115" s="219">
        <v>4</v>
      </c>
      <c r="K115" s="247">
        <v>12</v>
      </c>
      <c r="L115" s="184">
        <v>2</v>
      </c>
      <c r="M115" s="259">
        <v>2</v>
      </c>
      <c r="N115" s="273"/>
      <c r="O115" s="254"/>
      <c r="P115" s="213"/>
      <c r="Q115" s="213"/>
      <c r="R115" s="213"/>
      <c r="S115" s="213"/>
      <c r="T115" s="2"/>
      <c r="U115" s="213">
        <v>10.936999999999999</v>
      </c>
    </row>
    <row r="116" spans="1:21">
      <c r="A116" s="217">
        <v>114</v>
      </c>
      <c r="B116" s="313"/>
      <c r="C116" s="318"/>
      <c r="D116" s="246" t="s">
        <v>392</v>
      </c>
      <c r="E116" s="246" t="s">
        <v>393</v>
      </c>
      <c r="F116" s="247">
        <v>39</v>
      </c>
      <c r="G116" s="247">
        <v>0</v>
      </c>
      <c r="H116" s="247">
        <v>16</v>
      </c>
      <c r="I116" s="246" t="s">
        <v>369</v>
      </c>
      <c r="J116" s="219">
        <v>2</v>
      </c>
      <c r="K116" s="247">
        <v>6</v>
      </c>
      <c r="L116" s="184">
        <v>2</v>
      </c>
      <c r="M116" s="259">
        <v>2</v>
      </c>
      <c r="N116" s="273"/>
      <c r="O116" s="241"/>
      <c r="P116" s="2"/>
      <c r="Q116" s="2"/>
      <c r="R116" s="2"/>
      <c r="T116" s="2"/>
      <c r="U116" s="213">
        <v>10.936999999999999</v>
      </c>
    </row>
    <row r="117" spans="1:21">
      <c r="A117" s="217">
        <v>115</v>
      </c>
      <c r="B117" s="313"/>
      <c r="C117" s="318"/>
      <c r="D117" s="246" t="s">
        <v>394</v>
      </c>
      <c r="E117" s="246" t="s">
        <v>395</v>
      </c>
      <c r="F117" s="247">
        <v>1</v>
      </c>
      <c r="G117" s="247">
        <v>0</v>
      </c>
      <c r="H117" s="247">
        <v>16</v>
      </c>
      <c r="I117" s="246" t="s">
        <v>369</v>
      </c>
      <c r="J117" s="219">
        <v>1</v>
      </c>
      <c r="K117" s="247">
        <v>1</v>
      </c>
      <c r="L117" s="184">
        <v>1</v>
      </c>
      <c r="M117" s="259">
        <v>1</v>
      </c>
      <c r="N117" s="273"/>
      <c r="O117" s="241"/>
      <c r="P117" s="2"/>
      <c r="Q117" s="2"/>
      <c r="R117" s="2"/>
      <c r="T117" s="2"/>
      <c r="U117" s="213">
        <v>10.936999999999999</v>
      </c>
    </row>
    <row r="118" spans="1:21">
      <c r="A118" s="217">
        <v>116</v>
      </c>
      <c r="B118" s="313"/>
      <c r="C118" s="318"/>
      <c r="D118" s="246" t="s">
        <v>396</v>
      </c>
      <c r="E118" s="246" t="s">
        <v>397</v>
      </c>
      <c r="F118" s="247">
        <v>40</v>
      </c>
      <c r="G118" s="247">
        <v>0</v>
      </c>
      <c r="H118" s="247">
        <v>16</v>
      </c>
      <c r="I118" s="246" t="s">
        <v>369</v>
      </c>
      <c r="J118" s="219">
        <v>2</v>
      </c>
      <c r="K118" s="247">
        <v>8</v>
      </c>
      <c r="L118" s="184">
        <v>3</v>
      </c>
      <c r="M118" s="259">
        <v>3</v>
      </c>
      <c r="N118" s="273"/>
      <c r="O118" s="241"/>
      <c r="P118" s="2"/>
      <c r="Q118" s="2"/>
      <c r="R118" s="2"/>
      <c r="T118" s="2"/>
      <c r="U118" s="213">
        <v>10.936999999999999</v>
      </c>
    </row>
    <row r="119" spans="1:21">
      <c r="A119" s="217">
        <v>117</v>
      </c>
      <c r="B119" s="313"/>
      <c r="C119" s="318"/>
      <c r="D119" s="246" t="s">
        <v>398</v>
      </c>
      <c r="E119" s="246" t="s">
        <v>399</v>
      </c>
      <c r="F119" s="247">
        <v>4</v>
      </c>
      <c r="G119" s="247">
        <v>0</v>
      </c>
      <c r="H119" s="247">
        <v>15</v>
      </c>
      <c r="I119" s="246" t="s">
        <v>369</v>
      </c>
      <c r="J119" s="219">
        <v>2</v>
      </c>
      <c r="K119" s="247">
        <v>2</v>
      </c>
      <c r="L119" s="184">
        <v>1</v>
      </c>
      <c r="M119" s="259">
        <v>1</v>
      </c>
      <c r="N119" s="273"/>
      <c r="O119" s="241"/>
      <c r="P119" s="2"/>
      <c r="Q119" s="2"/>
      <c r="R119" s="2"/>
      <c r="T119" s="2"/>
      <c r="U119" s="213">
        <v>8.3819999999999997</v>
      </c>
    </row>
    <row r="120" spans="1:21">
      <c r="A120" s="217">
        <v>118</v>
      </c>
      <c r="B120" s="313"/>
      <c r="C120" s="318"/>
      <c r="D120" s="246" t="s">
        <v>400</v>
      </c>
      <c r="E120" s="246" t="s">
        <v>401</v>
      </c>
      <c r="F120" s="247">
        <v>39</v>
      </c>
      <c r="G120" s="247">
        <v>0</v>
      </c>
      <c r="H120" s="247">
        <v>15</v>
      </c>
      <c r="I120" s="246" t="s">
        <v>369</v>
      </c>
      <c r="J120" s="219">
        <v>2</v>
      </c>
      <c r="K120" s="247">
        <v>2</v>
      </c>
      <c r="L120" s="184">
        <v>1</v>
      </c>
      <c r="M120" s="259">
        <v>1</v>
      </c>
      <c r="N120" s="273"/>
      <c r="O120" s="241"/>
      <c r="P120" s="2"/>
      <c r="Q120" s="2"/>
      <c r="R120" s="2"/>
      <c r="T120" s="2"/>
      <c r="U120" s="213">
        <v>7.1890000000000001</v>
      </c>
    </row>
    <row r="121" spans="1:21">
      <c r="A121" s="217">
        <v>119</v>
      </c>
      <c r="B121" s="313"/>
      <c r="C121" s="318"/>
      <c r="D121" s="246" t="s">
        <v>402</v>
      </c>
      <c r="E121" s="246" t="s">
        <v>403</v>
      </c>
      <c r="F121" s="247">
        <v>1</v>
      </c>
      <c r="G121" s="247">
        <v>0</v>
      </c>
      <c r="H121" s="247">
        <v>15</v>
      </c>
      <c r="I121" s="246" t="s">
        <v>369</v>
      </c>
      <c r="J121" s="219">
        <v>2</v>
      </c>
      <c r="K121" s="247">
        <v>2</v>
      </c>
      <c r="L121" s="184">
        <v>1</v>
      </c>
      <c r="M121" s="259">
        <v>1</v>
      </c>
      <c r="N121" s="273"/>
      <c r="O121" s="241"/>
      <c r="P121" s="2"/>
      <c r="Q121" s="2"/>
      <c r="R121" s="2"/>
      <c r="T121" s="2"/>
      <c r="U121" s="213">
        <v>8.5489999999999995</v>
      </c>
    </row>
    <row r="122" spans="1:21">
      <c r="A122" s="217">
        <v>120</v>
      </c>
      <c r="B122" s="313"/>
      <c r="C122" s="318"/>
      <c r="D122" s="246" t="s">
        <v>404</v>
      </c>
      <c r="E122" s="246" t="s">
        <v>405</v>
      </c>
      <c r="F122" s="247">
        <v>31</v>
      </c>
      <c r="G122" s="247">
        <v>0</v>
      </c>
      <c r="H122" s="247">
        <v>15</v>
      </c>
      <c r="I122" s="246" t="s">
        <v>369</v>
      </c>
      <c r="J122" s="219">
        <v>2</v>
      </c>
      <c r="K122" s="247">
        <v>2</v>
      </c>
      <c r="L122" s="184">
        <v>1</v>
      </c>
      <c r="M122" s="259">
        <v>1</v>
      </c>
      <c r="N122" s="273"/>
      <c r="O122" s="241"/>
      <c r="P122" s="2"/>
      <c r="Q122" s="2"/>
      <c r="R122" s="2"/>
      <c r="T122" s="2"/>
      <c r="U122" s="213">
        <v>10.837999999999999</v>
      </c>
    </row>
    <row r="123" spans="1:21">
      <c r="A123" s="217">
        <v>121</v>
      </c>
      <c r="B123" s="313"/>
      <c r="C123" s="318"/>
      <c r="D123" s="246" t="s">
        <v>405</v>
      </c>
      <c r="E123" s="246" t="s">
        <v>406</v>
      </c>
      <c r="F123" s="247">
        <v>20</v>
      </c>
      <c r="G123" s="247">
        <v>1</v>
      </c>
      <c r="H123" s="247">
        <v>13</v>
      </c>
      <c r="I123" s="246" t="s">
        <v>366</v>
      </c>
      <c r="J123" s="219">
        <v>4</v>
      </c>
      <c r="K123" s="247">
        <v>28</v>
      </c>
      <c r="L123" s="184">
        <v>1</v>
      </c>
      <c r="M123" s="259">
        <v>1</v>
      </c>
      <c r="N123" s="273"/>
      <c r="O123" s="241"/>
      <c r="P123" s="2"/>
      <c r="Q123" s="2"/>
      <c r="R123" s="2"/>
      <c r="T123" s="2"/>
      <c r="U123" s="213">
        <v>7.3179999999999996</v>
      </c>
    </row>
    <row r="124" spans="1:21">
      <c r="A124" s="217">
        <v>122</v>
      </c>
      <c r="B124" s="313"/>
      <c r="C124" s="318"/>
      <c r="D124" s="246" t="s">
        <v>407</v>
      </c>
      <c r="E124" s="246" t="s">
        <v>408</v>
      </c>
      <c r="F124" s="247">
        <v>48</v>
      </c>
      <c r="G124" s="247">
        <v>0</v>
      </c>
      <c r="H124" s="247">
        <v>15</v>
      </c>
      <c r="I124" s="246" t="s">
        <v>369</v>
      </c>
      <c r="J124" s="219">
        <v>2</v>
      </c>
      <c r="K124" s="247">
        <v>6</v>
      </c>
      <c r="L124" s="184">
        <v>2</v>
      </c>
      <c r="M124" s="259">
        <v>2</v>
      </c>
      <c r="N124" s="273"/>
      <c r="O124" s="241"/>
      <c r="P124" s="2"/>
      <c r="Q124" s="2"/>
      <c r="R124" s="2"/>
      <c r="T124" s="2"/>
      <c r="U124" s="213">
        <v>10.401999999999999</v>
      </c>
    </row>
    <row r="125" spans="1:21">
      <c r="A125" s="217">
        <v>123</v>
      </c>
      <c r="B125" s="313"/>
      <c r="C125" s="318"/>
      <c r="D125" s="246" t="s">
        <v>409</v>
      </c>
      <c r="E125" s="246" t="s">
        <v>410</v>
      </c>
      <c r="F125" s="247">
        <v>20</v>
      </c>
      <c r="G125" s="247">
        <v>0</v>
      </c>
      <c r="H125" s="247">
        <v>15</v>
      </c>
      <c r="I125" s="246" t="s">
        <v>369</v>
      </c>
      <c r="J125" s="219">
        <v>2</v>
      </c>
      <c r="K125" s="247">
        <v>8</v>
      </c>
      <c r="L125" s="184">
        <v>1</v>
      </c>
      <c r="M125" s="259">
        <v>1</v>
      </c>
      <c r="N125" s="273"/>
      <c r="O125" s="241"/>
      <c r="P125" s="2"/>
      <c r="Q125" s="2"/>
      <c r="R125" s="2"/>
      <c r="T125" s="2"/>
      <c r="U125" s="213">
        <v>10.936999999999999</v>
      </c>
    </row>
    <row r="126" spans="1:21">
      <c r="A126" s="217">
        <v>124</v>
      </c>
      <c r="B126" s="313"/>
      <c r="C126" s="318"/>
      <c r="D126" s="246" t="s">
        <v>410</v>
      </c>
      <c r="E126" s="246" t="s">
        <v>411</v>
      </c>
      <c r="F126" s="247">
        <v>132</v>
      </c>
      <c r="G126" s="247">
        <v>0</v>
      </c>
      <c r="H126" s="247">
        <v>15</v>
      </c>
      <c r="I126" s="246" t="s">
        <v>369</v>
      </c>
      <c r="J126" s="219">
        <v>2</v>
      </c>
      <c r="K126" s="247">
        <v>12</v>
      </c>
      <c r="L126" s="184">
        <v>1</v>
      </c>
      <c r="M126" s="259">
        <v>1</v>
      </c>
      <c r="N126" s="273"/>
      <c r="O126" s="241"/>
      <c r="P126" s="2"/>
      <c r="Q126" s="2"/>
      <c r="R126" s="2"/>
      <c r="T126" s="2"/>
      <c r="U126" s="213">
        <v>10.936999999999999</v>
      </c>
    </row>
    <row r="127" spans="1:21">
      <c r="A127" s="217">
        <v>125</v>
      </c>
      <c r="B127" s="313"/>
      <c r="C127" s="318"/>
      <c r="D127" s="246" t="s">
        <v>412</v>
      </c>
      <c r="E127" s="246" t="s">
        <v>413</v>
      </c>
      <c r="F127" s="247">
        <v>5</v>
      </c>
      <c r="G127" s="247">
        <v>0</v>
      </c>
      <c r="H127" s="247">
        <v>15</v>
      </c>
      <c r="I127" s="246" t="s">
        <v>369</v>
      </c>
      <c r="J127" s="219">
        <v>2</v>
      </c>
      <c r="K127" s="247">
        <v>2</v>
      </c>
      <c r="L127" s="184">
        <v>1</v>
      </c>
      <c r="M127" s="259">
        <v>1</v>
      </c>
      <c r="N127" s="273"/>
      <c r="O127" s="241"/>
      <c r="P127" s="2"/>
      <c r="Q127" s="2"/>
      <c r="R127" s="2"/>
      <c r="T127" s="2"/>
      <c r="U127" s="213">
        <v>10.936999999999999</v>
      </c>
    </row>
    <row r="128" spans="1:21">
      <c r="A128" s="217">
        <v>126</v>
      </c>
      <c r="B128" s="313"/>
      <c r="C128" s="318"/>
      <c r="D128" s="246" t="s">
        <v>413</v>
      </c>
      <c r="E128" s="246" t="s">
        <v>414</v>
      </c>
      <c r="F128" s="247">
        <v>1</v>
      </c>
      <c r="G128" s="247">
        <v>0</v>
      </c>
      <c r="H128" s="247">
        <v>15</v>
      </c>
      <c r="I128" s="246" t="s">
        <v>369</v>
      </c>
      <c r="J128" s="219">
        <v>2</v>
      </c>
      <c r="K128" s="247">
        <v>2</v>
      </c>
      <c r="L128" s="184">
        <v>1</v>
      </c>
      <c r="M128" s="259">
        <v>1</v>
      </c>
      <c r="N128" s="273"/>
      <c r="O128" s="241"/>
      <c r="P128" s="2"/>
      <c r="Q128" s="2"/>
      <c r="R128" s="2"/>
      <c r="T128" s="2"/>
      <c r="U128" s="213">
        <v>10.936999999999999</v>
      </c>
    </row>
    <row r="129" spans="1:21">
      <c r="A129" s="217">
        <v>127</v>
      </c>
      <c r="B129" s="313"/>
      <c r="C129" s="318"/>
      <c r="D129" s="246" t="s">
        <v>415</v>
      </c>
      <c r="E129" s="246" t="s">
        <v>416</v>
      </c>
      <c r="F129" s="247">
        <v>4</v>
      </c>
      <c r="G129" s="247">
        <v>0</v>
      </c>
      <c r="H129" s="247">
        <v>15</v>
      </c>
      <c r="I129" s="246" t="s">
        <v>369</v>
      </c>
      <c r="J129" s="219">
        <v>2</v>
      </c>
      <c r="K129" s="247">
        <v>5</v>
      </c>
      <c r="L129" s="184">
        <v>3</v>
      </c>
      <c r="M129" s="259">
        <v>3</v>
      </c>
      <c r="N129" s="273"/>
      <c r="O129" s="241"/>
      <c r="P129" s="2"/>
      <c r="Q129" s="2"/>
      <c r="R129" s="2"/>
      <c r="T129" s="2"/>
      <c r="U129" s="213">
        <v>9.3119999999999994</v>
      </c>
    </row>
    <row r="130" spans="1:21">
      <c r="A130" s="217">
        <v>128</v>
      </c>
      <c r="B130" s="313"/>
      <c r="C130" s="318"/>
      <c r="D130" s="246" t="s">
        <v>417</v>
      </c>
      <c r="E130" s="246" t="s">
        <v>418</v>
      </c>
      <c r="F130" s="247">
        <v>1</v>
      </c>
      <c r="G130" s="247">
        <v>0</v>
      </c>
      <c r="H130" s="247">
        <v>15</v>
      </c>
      <c r="I130" s="246" t="s">
        <v>369</v>
      </c>
      <c r="J130" s="219">
        <v>2</v>
      </c>
      <c r="K130" s="247">
        <v>2</v>
      </c>
      <c r="L130" s="184">
        <v>1</v>
      </c>
      <c r="M130" s="259">
        <v>1</v>
      </c>
      <c r="N130" s="273"/>
      <c r="O130" s="241"/>
      <c r="P130" s="2"/>
      <c r="Q130" s="2"/>
      <c r="R130" s="2"/>
      <c r="T130" s="2"/>
      <c r="U130" s="213">
        <v>10.188000000000001</v>
      </c>
    </row>
    <row r="131" spans="1:21">
      <c r="A131" s="217">
        <v>129</v>
      </c>
      <c r="B131" s="313"/>
      <c r="C131" s="318"/>
      <c r="D131" s="184" t="s">
        <v>419</v>
      </c>
      <c r="E131" s="183" t="s">
        <v>420</v>
      </c>
      <c r="F131" s="249">
        <v>63</v>
      </c>
      <c r="G131" s="249">
        <v>1</v>
      </c>
      <c r="H131" s="249" t="s">
        <v>421</v>
      </c>
      <c r="I131" s="184">
        <v>4</v>
      </c>
      <c r="J131" s="182">
        <v>4</v>
      </c>
      <c r="K131" s="249">
        <v>8</v>
      </c>
      <c r="L131" s="184">
        <v>1</v>
      </c>
      <c r="M131" s="259">
        <v>1</v>
      </c>
      <c r="N131" s="273"/>
      <c r="O131" s="241"/>
      <c r="P131" s="2"/>
      <c r="Q131" s="2"/>
      <c r="R131" s="2"/>
      <c r="T131" s="2"/>
      <c r="U131" s="213">
        <v>9.2639999999999993</v>
      </c>
    </row>
    <row r="132" spans="1:21">
      <c r="A132" s="217">
        <v>130</v>
      </c>
      <c r="B132" s="313"/>
      <c r="C132" s="318"/>
      <c r="D132" s="184" t="s">
        <v>422</v>
      </c>
      <c r="E132" s="184" t="s">
        <v>423</v>
      </c>
      <c r="F132" s="249">
        <v>4</v>
      </c>
      <c r="G132" s="249">
        <v>0</v>
      </c>
      <c r="H132" s="249" t="s">
        <v>424</v>
      </c>
      <c r="I132" s="184">
        <v>2</v>
      </c>
      <c r="J132" s="182">
        <v>2</v>
      </c>
      <c r="K132" s="249">
        <v>2</v>
      </c>
      <c r="L132" s="184">
        <v>1</v>
      </c>
      <c r="M132" s="259">
        <v>1</v>
      </c>
      <c r="N132" s="273"/>
      <c r="O132" s="241"/>
      <c r="P132" s="2"/>
      <c r="Q132" s="2"/>
      <c r="R132" s="2"/>
      <c r="T132" s="2"/>
      <c r="U132" s="213">
        <v>10.347</v>
      </c>
    </row>
    <row r="133" spans="1:21">
      <c r="A133" s="217">
        <v>131</v>
      </c>
      <c r="B133" s="313"/>
      <c r="C133" s="318"/>
      <c r="D133" s="184" t="s">
        <v>425</v>
      </c>
      <c r="E133" s="184" t="s">
        <v>426</v>
      </c>
      <c r="F133" s="249">
        <v>16</v>
      </c>
      <c r="G133" s="249">
        <v>0</v>
      </c>
      <c r="H133" s="249" t="s">
        <v>424</v>
      </c>
      <c r="I133" s="184">
        <v>2</v>
      </c>
      <c r="J133" s="182">
        <v>2</v>
      </c>
      <c r="K133" s="249">
        <v>2</v>
      </c>
      <c r="L133" s="184">
        <v>1</v>
      </c>
      <c r="M133" s="259">
        <v>1</v>
      </c>
      <c r="N133" s="273"/>
      <c r="O133" s="241"/>
      <c r="P133" s="2"/>
      <c r="Q133" s="2"/>
      <c r="R133" s="2"/>
      <c r="T133" s="2"/>
      <c r="U133" s="213">
        <v>8.67</v>
      </c>
    </row>
    <row r="134" spans="1:21">
      <c r="A134" s="217">
        <v>132</v>
      </c>
      <c r="B134" s="313"/>
      <c r="C134" s="318"/>
      <c r="D134" s="184" t="s">
        <v>427</v>
      </c>
      <c r="E134" s="184" t="s">
        <v>428</v>
      </c>
      <c r="F134" s="249">
        <v>24</v>
      </c>
      <c r="G134" s="249">
        <v>0</v>
      </c>
      <c r="H134" s="249" t="s">
        <v>429</v>
      </c>
      <c r="I134" s="184">
        <v>2</v>
      </c>
      <c r="J134" s="182">
        <v>2</v>
      </c>
      <c r="K134" s="249">
        <v>16</v>
      </c>
      <c r="L134" s="184">
        <v>1</v>
      </c>
      <c r="M134" s="259">
        <v>1</v>
      </c>
      <c r="N134" s="273"/>
      <c r="O134" s="241"/>
      <c r="P134" s="2"/>
      <c r="Q134" s="2"/>
      <c r="R134" s="2"/>
      <c r="T134" s="2"/>
      <c r="U134" s="213">
        <v>7.7329999999999997</v>
      </c>
    </row>
    <row r="135" spans="1:21">
      <c r="A135" s="217">
        <v>133</v>
      </c>
      <c r="B135" s="313"/>
      <c r="C135" s="318"/>
      <c r="D135" s="184" t="s">
        <v>430</v>
      </c>
      <c r="E135" s="184" t="s">
        <v>431</v>
      </c>
      <c r="F135" s="249">
        <v>24</v>
      </c>
      <c r="G135" s="249">
        <v>0</v>
      </c>
      <c r="H135" s="249" t="s">
        <v>429</v>
      </c>
      <c r="I135" s="184">
        <v>2</v>
      </c>
      <c r="J135" s="182">
        <v>2</v>
      </c>
      <c r="K135" s="249">
        <v>12</v>
      </c>
      <c r="L135" s="184">
        <v>1</v>
      </c>
      <c r="M135" s="259">
        <v>1</v>
      </c>
      <c r="N135" s="273"/>
      <c r="O135" s="241"/>
      <c r="P135" s="2"/>
      <c r="Q135" s="2"/>
      <c r="R135" s="2"/>
      <c r="T135" s="2"/>
      <c r="U135" s="213">
        <v>10.936999999999999</v>
      </c>
    </row>
    <row r="136" spans="1:21">
      <c r="A136" s="217">
        <v>134</v>
      </c>
      <c r="B136" s="313"/>
      <c r="C136" s="318"/>
      <c r="D136" s="184" t="s">
        <v>432</v>
      </c>
      <c r="E136" s="184" t="s">
        <v>433</v>
      </c>
      <c r="F136" s="249">
        <v>92</v>
      </c>
      <c r="G136" s="249">
        <v>0</v>
      </c>
      <c r="H136" s="249" t="s">
        <v>434</v>
      </c>
      <c r="I136" s="184">
        <v>2</v>
      </c>
      <c r="J136" s="182">
        <v>2</v>
      </c>
      <c r="K136" s="249">
        <v>4</v>
      </c>
      <c r="L136" s="184">
        <v>1</v>
      </c>
      <c r="M136" s="259">
        <v>1</v>
      </c>
      <c r="N136" s="273"/>
      <c r="O136" s="241"/>
      <c r="P136" s="2"/>
      <c r="Q136" s="2"/>
      <c r="R136" s="2"/>
      <c r="T136" s="2"/>
      <c r="U136" s="213">
        <v>10.936999999999999</v>
      </c>
    </row>
    <row r="137" spans="1:21">
      <c r="A137" s="217">
        <v>135</v>
      </c>
      <c r="B137" s="313"/>
      <c r="C137" s="318"/>
      <c r="D137" s="184" t="s">
        <v>435</v>
      </c>
      <c r="E137" s="184" t="s">
        <v>436</v>
      </c>
      <c r="F137" s="249">
        <v>6</v>
      </c>
      <c r="G137" s="249">
        <v>0</v>
      </c>
      <c r="H137" s="249" t="s">
        <v>429</v>
      </c>
      <c r="I137" s="184">
        <v>2</v>
      </c>
      <c r="J137" s="182">
        <v>2</v>
      </c>
      <c r="K137" s="249">
        <v>9</v>
      </c>
      <c r="L137" s="184">
        <v>2</v>
      </c>
      <c r="M137" s="259">
        <v>2</v>
      </c>
      <c r="N137" s="273"/>
      <c r="O137" s="241"/>
      <c r="P137" s="2"/>
      <c r="Q137" s="2"/>
      <c r="R137" s="2"/>
      <c r="T137" s="2"/>
      <c r="U137" s="213">
        <v>10.936999999999999</v>
      </c>
    </row>
    <row r="138" spans="1:21">
      <c r="A138" s="217">
        <v>136</v>
      </c>
      <c r="B138" s="313"/>
      <c r="C138" s="318"/>
      <c r="D138" s="184" t="s">
        <v>437</v>
      </c>
      <c r="E138" s="184" t="s">
        <v>438</v>
      </c>
      <c r="F138" s="249">
        <v>6</v>
      </c>
      <c r="G138" s="249">
        <v>0</v>
      </c>
      <c r="H138" s="249" t="s">
        <v>439</v>
      </c>
      <c r="I138" s="184">
        <v>2</v>
      </c>
      <c r="J138" s="182">
        <v>2</v>
      </c>
      <c r="K138" s="249">
        <v>2</v>
      </c>
      <c r="L138" s="184">
        <v>2</v>
      </c>
      <c r="M138" s="259">
        <v>2</v>
      </c>
      <c r="N138" s="273"/>
      <c r="O138" s="241"/>
      <c r="P138" s="2"/>
      <c r="Q138" s="2"/>
      <c r="R138" s="2"/>
      <c r="T138" s="2"/>
      <c r="U138" s="213">
        <v>10.936999999999999</v>
      </c>
    </row>
    <row r="139" spans="1:21">
      <c r="A139" s="217">
        <v>137</v>
      </c>
      <c r="B139" s="313"/>
      <c r="C139" s="318"/>
      <c r="D139" s="184" t="s">
        <v>440</v>
      </c>
      <c r="E139" s="184" t="s">
        <v>441</v>
      </c>
      <c r="F139" s="249">
        <v>4</v>
      </c>
      <c r="G139" s="249">
        <v>0</v>
      </c>
      <c r="H139" s="249" t="s">
        <v>442</v>
      </c>
      <c r="I139" s="184">
        <v>2</v>
      </c>
      <c r="J139" s="182">
        <v>2</v>
      </c>
      <c r="K139" s="249">
        <v>2</v>
      </c>
      <c r="L139" s="184">
        <v>1</v>
      </c>
      <c r="M139" s="259">
        <v>1</v>
      </c>
      <c r="N139" s="273"/>
      <c r="O139" s="241"/>
      <c r="P139" s="2"/>
      <c r="Q139" s="2"/>
      <c r="R139" s="2"/>
      <c r="T139" s="2"/>
      <c r="U139" s="213">
        <v>8.3580000000000005</v>
      </c>
    </row>
    <row r="140" spans="1:21">
      <c r="A140" s="217">
        <v>138</v>
      </c>
      <c r="B140" s="313"/>
      <c r="C140" s="318"/>
      <c r="D140" s="184" t="s">
        <v>441</v>
      </c>
      <c r="E140" s="184" t="s">
        <v>443</v>
      </c>
      <c r="F140" s="249">
        <v>9</v>
      </c>
      <c r="G140" s="249">
        <v>0</v>
      </c>
      <c r="H140" s="249" t="s">
        <v>442</v>
      </c>
      <c r="I140" s="184">
        <v>2</v>
      </c>
      <c r="J140" s="182">
        <v>2</v>
      </c>
      <c r="K140" s="249">
        <v>8</v>
      </c>
      <c r="L140" s="184">
        <v>5</v>
      </c>
      <c r="M140" s="259">
        <v>5</v>
      </c>
      <c r="N140" s="273"/>
    </row>
    <row r="141" spans="1:21">
      <c r="A141" s="217">
        <v>139</v>
      </c>
      <c r="B141" s="313"/>
      <c r="C141" s="318"/>
      <c r="D141" s="184" t="s">
        <v>444</v>
      </c>
      <c r="E141" s="184" t="s">
        <v>445</v>
      </c>
      <c r="F141" s="249">
        <v>69</v>
      </c>
      <c r="G141" s="249">
        <v>0</v>
      </c>
      <c r="H141" s="249" t="s">
        <v>442</v>
      </c>
      <c r="I141" s="184">
        <v>2</v>
      </c>
      <c r="J141" s="182">
        <v>1</v>
      </c>
      <c r="K141" s="249">
        <v>1</v>
      </c>
      <c r="L141" s="184">
        <v>1</v>
      </c>
      <c r="M141" s="259">
        <v>1</v>
      </c>
      <c r="N141" s="273"/>
    </row>
    <row r="142" spans="1:21">
      <c r="A142" s="217">
        <v>140</v>
      </c>
      <c r="B142" s="313"/>
      <c r="C142" s="318"/>
      <c r="D142" s="184" t="s">
        <v>446</v>
      </c>
      <c r="E142" s="184" t="s">
        <v>447</v>
      </c>
      <c r="F142" s="249">
        <v>4</v>
      </c>
      <c r="G142" s="249">
        <v>0</v>
      </c>
      <c r="H142" s="249" t="s">
        <v>448</v>
      </c>
      <c r="I142" s="184">
        <v>2</v>
      </c>
      <c r="J142" s="182">
        <v>2</v>
      </c>
      <c r="K142" s="249">
        <v>2</v>
      </c>
      <c r="L142" s="184">
        <v>1</v>
      </c>
      <c r="M142" s="259">
        <v>1</v>
      </c>
      <c r="N142" s="273"/>
    </row>
    <row r="143" spans="1:21">
      <c r="A143" s="217">
        <v>141</v>
      </c>
      <c r="B143" s="313"/>
      <c r="C143" s="318"/>
      <c r="D143" s="184" t="s">
        <v>447</v>
      </c>
      <c r="E143" s="184" t="s">
        <v>449</v>
      </c>
      <c r="F143" s="249">
        <v>1</v>
      </c>
      <c r="G143" s="249">
        <v>0</v>
      </c>
      <c r="H143" s="249" t="s">
        <v>448</v>
      </c>
      <c r="I143" s="184">
        <v>2</v>
      </c>
      <c r="J143" s="182">
        <v>2</v>
      </c>
      <c r="K143" s="249">
        <v>2</v>
      </c>
      <c r="L143" s="184">
        <v>1</v>
      </c>
      <c r="M143" s="259">
        <v>1</v>
      </c>
      <c r="N143" s="273"/>
    </row>
    <row r="144" spans="1:21">
      <c r="A144" s="217">
        <v>142</v>
      </c>
      <c r="B144" s="313"/>
      <c r="C144" s="318"/>
      <c r="D144" s="184" t="s">
        <v>450</v>
      </c>
      <c r="E144" s="184" t="s">
        <v>451</v>
      </c>
      <c r="F144" s="249">
        <v>31</v>
      </c>
      <c r="G144" s="249">
        <v>0</v>
      </c>
      <c r="H144" s="249" t="s">
        <v>448</v>
      </c>
      <c r="I144" s="184">
        <v>2</v>
      </c>
      <c r="J144" s="182">
        <v>2</v>
      </c>
      <c r="K144" s="249">
        <v>8</v>
      </c>
      <c r="L144" s="184">
        <v>4</v>
      </c>
      <c r="M144" s="259">
        <v>4</v>
      </c>
      <c r="N144" s="273"/>
    </row>
    <row r="145" spans="1:14">
      <c r="A145" s="217">
        <v>143</v>
      </c>
      <c r="B145" s="313"/>
      <c r="C145" s="318"/>
      <c r="D145" s="184" t="s">
        <v>452</v>
      </c>
      <c r="E145" s="184" t="s">
        <v>453</v>
      </c>
      <c r="F145" s="249">
        <v>50</v>
      </c>
      <c r="G145" s="249">
        <v>0</v>
      </c>
      <c r="H145" s="249" t="s">
        <v>448</v>
      </c>
      <c r="I145" s="184">
        <v>2</v>
      </c>
      <c r="J145" s="182">
        <v>2</v>
      </c>
      <c r="K145" s="249">
        <v>2</v>
      </c>
      <c r="L145" s="184">
        <v>1</v>
      </c>
      <c r="M145" s="259">
        <v>1</v>
      </c>
      <c r="N145" s="273"/>
    </row>
    <row r="146" spans="1:14">
      <c r="A146" s="217">
        <v>144</v>
      </c>
      <c r="B146" s="313"/>
      <c r="C146" s="318"/>
      <c r="D146" s="184" t="s">
        <v>454</v>
      </c>
      <c r="E146" s="184" t="s">
        <v>317</v>
      </c>
      <c r="F146" s="249">
        <v>5</v>
      </c>
      <c r="G146" s="249">
        <v>0</v>
      </c>
      <c r="H146" s="249" t="s">
        <v>455</v>
      </c>
      <c r="I146" s="184">
        <v>2</v>
      </c>
      <c r="J146" s="182">
        <v>2</v>
      </c>
      <c r="K146" s="249">
        <v>11</v>
      </c>
      <c r="L146" s="184">
        <v>2</v>
      </c>
      <c r="M146" s="259">
        <v>2</v>
      </c>
      <c r="N146" s="273"/>
    </row>
    <row r="147" spans="1:14">
      <c r="A147" s="217">
        <v>145</v>
      </c>
      <c r="B147" s="313"/>
      <c r="C147" s="318"/>
      <c r="D147" s="184" t="s">
        <v>456</v>
      </c>
      <c r="E147" s="184" t="s">
        <v>457</v>
      </c>
      <c r="F147" s="249">
        <v>27</v>
      </c>
      <c r="G147" s="249">
        <v>0</v>
      </c>
      <c r="H147" s="249" t="s">
        <v>455</v>
      </c>
      <c r="I147" s="184">
        <v>2</v>
      </c>
      <c r="J147" s="182">
        <v>2</v>
      </c>
      <c r="K147" s="249">
        <v>15</v>
      </c>
      <c r="L147" s="184">
        <v>4</v>
      </c>
      <c r="M147" s="259">
        <v>4</v>
      </c>
      <c r="N147" s="273"/>
    </row>
    <row r="148" spans="1:14">
      <c r="A148" s="217">
        <v>146</v>
      </c>
      <c r="B148" s="313"/>
      <c r="C148" s="318"/>
      <c r="D148" s="184" t="s">
        <v>458</v>
      </c>
      <c r="E148" s="184" t="s">
        <v>459</v>
      </c>
      <c r="F148" s="249">
        <v>48</v>
      </c>
      <c r="G148" s="249">
        <v>0</v>
      </c>
      <c r="H148" s="249" t="s">
        <v>455</v>
      </c>
      <c r="I148" s="184">
        <v>2</v>
      </c>
      <c r="J148" s="182">
        <v>2</v>
      </c>
      <c r="K148" s="249">
        <v>15</v>
      </c>
      <c r="L148" s="184">
        <v>3</v>
      </c>
      <c r="M148" s="259">
        <v>3</v>
      </c>
      <c r="N148" s="273"/>
    </row>
    <row r="149" spans="1:14">
      <c r="A149" s="217">
        <v>147</v>
      </c>
      <c r="B149" s="313"/>
      <c r="C149" s="318"/>
      <c r="D149" s="184" t="s">
        <v>460</v>
      </c>
      <c r="E149" s="184" t="s">
        <v>461</v>
      </c>
      <c r="F149" s="249">
        <v>114</v>
      </c>
      <c r="G149" s="249">
        <v>0</v>
      </c>
      <c r="H149" s="249" t="s">
        <v>455</v>
      </c>
      <c r="I149" s="184">
        <v>2</v>
      </c>
      <c r="J149" s="182">
        <v>2</v>
      </c>
      <c r="K149" s="249">
        <v>23</v>
      </c>
      <c r="L149" s="184">
        <v>2</v>
      </c>
      <c r="M149" s="259">
        <v>2</v>
      </c>
      <c r="N149" s="273"/>
    </row>
    <row r="150" spans="1:14">
      <c r="A150" s="217">
        <v>148</v>
      </c>
      <c r="B150" s="313"/>
      <c r="C150" s="318"/>
      <c r="D150" s="184" t="s">
        <v>461</v>
      </c>
      <c r="E150" s="184" t="s">
        <v>462</v>
      </c>
      <c r="F150" s="249">
        <v>21</v>
      </c>
      <c r="G150" s="249">
        <v>0</v>
      </c>
      <c r="H150" s="249" t="s">
        <v>455</v>
      </c>
      <c r="I150" s="184">
        <v>2</v>
      </c>
      <c r="J150" s="182">
        <v>2</v>
      </c>
      <c r="K150" s="249">
        <v>16</v>
      </c>
      <c r="L150" s="184">
        <v>4</v>
      </c>
      <c r="M150" s="259">
        <v>3</v>
      </c>
      <c r="N150" s="273"/>
    </row>
    <row r="151" spans="1:14">
      <c r="A151" s="217">
        <v>149</v>
      </c>
      <c r="B151" s="313"/>
      <c r="C151" s="318"/>
      <c r="D151" s="184" t="s">
        <v>462</v>
      </c>
      <c r="E151" s="184" t="s">
        <v>463</v>
      </c>
      <c r="F151" s="249">
        <v>30</v>
      </c>
      <c r="G151" s="249">
        <v>0</v>
      </c>
      <c r="H151" s="249" t="s">
        <v>455</v>
      </c>
      <c r="I151" s="184">
        <v>2</v>
      </c>
      <c r="J151" s="182">
        <v>2</v>
      </c>
      <c r="K151" s="249">
        <v>30</v>
      </c>
      <c r="L151" s="184">
        <v>5</v>
      </c>
      <c r="M151" s="259">
        <v>5</v>
      </c>
      <c r="N151" s="273"/>
    </row>
    <row r="152" spans="1:14">
      <c r="A152" s="217">
        <v>150</v>
      </c>
      <c r="B152" s="313"/>
      <c r="C152" s="318"/>
      <c r="D152" s="184" t="s">
        <v>464</v>
      </c>
      <c r="E152" s="184" t="s">
        <v>465</v>
      </c>
      <c r="F152" s="249">
        <v>48</v>
      </c>
      <c r="G152" s="249">
        <v>0</v>
      </c>
      <c r="H152" s="249" t="s">
        <v>455</v>
      </c>
      <c r="I152" s="184">
        <v>2</v>
      </c>
      <c r="J152" s="182">
        <v>2</v>
      </c>
      <c r="K152" s="249">
        <v>22</v>
      </c>
      <c r="L152" s="184">
        <v>5</v>
      </c>
      <c r="M152" s="259">
        <v>5</v>
      </c>
      <c r="N152" s="273"/>
    </row>
    <row r="153" spans="1:14">
      <c r="A153" s="217">
        <v>151</v>
      </c>
      <c r="B153" s="313"/>
      <c r="C153" s="318"/>
      <c r="D153" s="184" t="s">
        <v>465</v>
      </c>
      <c r="E153" s="184" t="s">
        <v>466</v>
      </c>
      <c r="F153" s="249">
        <v>7</v>
      </c>
      <c r="G153" s="249">
        <v>0</v>
      </c>
      <c r="H153" s="249" t="s">
        <v>455</v>
      </c>
      <c r="I153" s="184">
        <v>2</v>
      </c>
      <c r="J153" s="182">
        <v>2</v>
      </c>
      <c r="K153" s="249">
        <v>2</v>
      </c>
      <c r="L153" s="184">
        <v>2</v>
      </c>
      <c r="M153" s="259">
        <v>2</v>
      </c>
      <c r="N153" s="273"/>
    </row>
    <row r="154" spans="1:14">
      <c r="A154" s="217">
        <v>152</v>
      </c>
      <c r="B154" s="313"/>
      <c r="C154" s="318"/>
      <c r="D154" s="184" t="s">
        <v>467</v>
      </c>
      <c r="E154" s="184" t="s">
        <v>468</v>
      </c>
      <c r="F154" s="249">
        <v>39</v>
      </c>
      <c r="G154" s="249">
        <v>0</v>
      </c>
      <c r="H154" s="249" t="s">
        <v>455</v>
      </c>
      <c r="I154" s="184">
        <v>2</v>
      </c>
      <c r="J154" s="182">
        <v>2</v>
      </c>
      <c r="K154" s="249">
        <v>40</v>
      </c>
      <c r="L154" s="184">
        <v>10</v>
      </c>
      <c r="M154" s="259">
        <v>10</v>
      </c>
      <c r="N154" s="273"/>
    </row>
    <row r="155" spans="1:14">
      <c r="A155" s="217">
        <v>153</v>
      </c>
      <c r="B155" s="313"/>
      <c r="C155" s="318"/>
      <c r="D155" s="184" t="s">
        <v>469</v>
      </c>
      <c r="E155" s="184" t="s">
        <v>470</v>
      </c>
      <c r="F155" s="249">
        <v>41</v>
      </c>
      <c r="G155" s="249">
        <v>0</v>
      </c>
      <c r="H155" s="249" t="s">
        <v>455</v>
      </c>
      <c r="I155" s="184">
        <v>2</v>
      </c>
      <c r="J155" s="182">
        <v>2</v>
      </c>
      <c r="K155" s="249">
        <v>18</v>
      </c>
      <c r="L155" s="184">
        <v>4</v>
      </c>
      <c r="M155" s="259">
        <v>4</v>
      </c>
      <c r="N155" s="273"/>
    </row>
    <row r="156" spans="1:14">
      <c r="A156" s="217">
        <v>154</v>
      </c>
      <c r="B156" s="313"/>
      <c r="C156" s="318"/>
      <c r="D156" s="184" t="s">
        <v>470</v>
      </c>
      <c r="E156" s="184" t="s">
        <v>471</v>
      </c>
      <c r="F156" s="249">
        <v>2</v>
      </c>
      <c r="G156" s="249">
        <v>0</v>
      </c>
      <c r="H156" s="249" t="s">
        <v>455</v>
      </c>
      <c r="I156" s="184">
        <v>2</v>
      </c>
      <c r="J156" s="182">
        <v>2</v>
      </c>
      <c r="K156" s="249">
        <v>11</v>
      </c>
      <c r="L156" s="184">
        <v>6</v>
      </c>
      <c r="M156" s="259">
        <v>2</v>
      </c>
      <c r="N156" s="273"/>
    </row>
    <row r="157" spans="1:14">
      <c r="A157" s="217">
        <v>155</v>
      </c>
      <c r="B157" s="313"/>
      <c r="C157" s="318"/>
      <c r="D157" s="184" t="s">
        <v>472</v>
      </c>
      <c r="E157" s="184" t="s">
        <v>473</v>
      </c>
      <c r="F157" s="249">
        <v>1</v>
      </c>
      <c r="G157" s="249">
        <v>0</v>
      </c>
      <c r="H157" s="249" t="s">
        <v>455</v>
      </c>
      <c r="I157" s="184">
        <v>2</v>
      </c>
      <c r="J157" s="182">
        <v>2</v>
      </c>
      <c r="K157" s="249">
        <v>2</v>
      </c>
      <c r="L157" s="184">
        <v>1</v>
      </c>
      <c r="M157" s="259">
        <v>1</v>
      </c>
      <c r="N157" s="273"/>
    </row>
    <row r="158" spans="1:14">
      <c r="A158" s="217">
        <v>156</v>
      </c>
      <c r="B158" s="313"/>
      <c r="C158" s="318"/>
      <c r="D158" s="184" t="s">
        <v>474</v>
      </c>
      <c r="E158" s="184" t="s">
        <v>475</v>
      </c>
      <c r="F158" s="249">
        <v>12</v>
      </c>
      <c r="G158" s="249">
        <v>0</v>
      </c>
      <c r="H158" s="249" t="s">
        <v>455</v>
      </c>
      <c r="I158" s="184">
        <v>2</v>
      </c>
      <c r="J158" s="182">
        <v>2</v>
      </c>
      <c r="K158" s="249">
        <v>12</v>
      </c>
      <c r="L158" s="184">
        <v>1</v>
      </c>
      <c r="M158" s="259">
        <v>1</v>
      </c>
      <c r="N158" s="273"/>
    </row>
    <row r="159" spans="1:14">
      <c r="A159" s="217">
        <v>157</v>
      </c>
      <c r="B159" s="313"/>
      <c r="C159" s="318"/>
      <c r="D159" s="184" t="s">
        <v>475</v>
      </c>
      <c r="E159" s="184" t="s">
        <v>476</v>
      </c>
      <c r="F159" s="249">
        <v>2</v>
      </c>
      <c r="G159" s="249">
        <v>0</v>
      </c>
      <c r="H159" s="249" t="s">
        <v>455</v>
      </c>
      <c r="I159" s="184">
        <v>2</v>
      </c>
      <c r="J159" s="182">
        <v>2</v>
      </c>
      <c r="K159" s="249">
        <v>4</v>
      </c>
      <c r="L159" s="184">
        <v>1</v>
      </c>
      <c r="M159" s="259">
        <v>1</v>
      </c>
      <c r="N159" s="273"/>
    </row>
    <row r="160" spans="1:14">
      <c r="A160" s="217">
        <v>158</v>
      </c>
      <c r="B160" s="313"/>
      <c r="C160" s="318"/>
      <c r="D160" s="184" t="s">
        <v>477</v>
      </c>
      <c r="E160" s="184" t="s">
        <v>478</v>
      </c>
      <c r="F160" s="249">
        <v>1</v>
      </c>
      <c r="G160" s="249">
        <v>0</v>
      </c>
      <c r="H160" s="249" t="s">
        <v>455</v>
      </c>
      <c r="I160" s="184">
        <v>2</v>
      </c>
      <c r="J160" s="182">
        <v>2</v>
      </c>
      <c r="K160" s="249">
        <v>2</v>
      </c>
      <c r="L160" s="184">
        <v>1</v>
      </c>
      <c r="M160" s="259">
        <v>1</v>
      </c>
      <c r="N160" s="273"/>
    </row>
    <row r="161" spans="1:14">
      <c r="A161" s="217">
        <v>159</v>
      </c>
      <c r="B161" s="313"/>
      <c r="C161" s="318"/>
      <c r="D161" s="184" t="s">
        <v>479</v>
      </c>
      <c r="E161" s="184" t="s">
        <v>480</v>
      </c>
      <c r="F161" s="249">
        <v>103</v>
      </c>
      <c r="G161" s="249">
        <v>0</v>
      </c>
      <c r="H161" s="249" t="s">
        <v>455</v>
      </c>
      <c r="I161" s="184">
        <v>2</v>
      </c>
      <c r="J161" s="182">
        <v>2</v>
      </c>
      <c r="K161" s="249">
        <v>7</v>
      </c>
      <c r="L161" s="184">
        <v>5</v>
      </c>
      <c r="M161" s="259">
        <v>5</v>
      </c>
      <c r="N161" s="273"/>
    </row>
    <row r="162" spans="1:14">
      <c r="A162" s="217">
        <v>160</v>
      </c>
      <c r="B162" s="313"/>
      <c r="C162" s="318"/>
      <c r="D162" s="184" t="s">
        <v>481</v>
      </c>
      <c r="E162" s="184" t="s">
        <v>482</v>
      </c>
      <c r="F162" s="249">
        <v>2</v>
      </c>
      <c r="G162" s="249">
        <v>0</v>
      </c>
      <c r="H162" s="249" t="s">
        <v>455</v>
      </c>
      <c r="I162" s="184">
        <v>2</v>
      </c>
      <c r="J162" s="182">
        <v>1</v>
      </c>
      <c r="K162" s="249">
        <v>1</v>
      </c>
      <c r="L162" s="184">
        <v>1</v>
      </c>
      <c r="M162" s="259">
        <v>1</v>
      </c>
      <c r="N162" s="273"/>
    </row>
    <row r="163" spans="1:14">
      <c r="A163" s="217">
        <v>161</v>
      </c>
      <c r="B163" s="313"/>
      <c r="C163" s="318"/>
      <c r="D163" s="184" t="s">
        <v>482</v>
      </c>
      <c r="E163" s="184" t="s">
        <v>483</v>
      </c>
      <c r="F163" s="249">
        <v>40</v>
      </c>
      <c r="G163" s="249">
        <v>0</v>
      </c>
      <c r="H163" s="249" t="s">
        <v>455</v>
      </c>
      <c r="I163" s="184">
        <v>2</v>
      </c>
      <c r="J163" s="182">
        <v>2</v>
      </c>
      <c r="K163" s="249">
        <v>14</v>
      </c>
      <c r="L163" s="184">
        <v>1</v>
      </c>
      <c r="M163" s="259">
        <v>1</v>
      </c>
      <c r="N163" s="273"/>
    </row>
    <row r="164" spans="1:14">
      <c r="A164" s="217">
        <v>162</v>
      </c>
      <c r="B164" s="313"/>
      <c r="C164" s="318"/>
      <c r="D164" s="184" t="s">
        <v>484</v>
      </c>
      <c r="E164" s="184" t="s">
        <v>485</v>
      </c>
      <c r="F164" s="249">
        <v>3</v>
      </c>
      <c r="G164" s="249">
        <v>0</v>
      </c>
      <c r="H164" s="249" t="s">
        <v>455</v>
      </c>
      <c r="I164" s="184">
        <v>2</v>
      </c>
      <c r="J164" s="182">
        <v>2</v>
      </c>
      <c r="K164" s="249">
        <v>2</v>
      </c>
      <c r="L164" s="184">
        <v>1</v>
      </c>
      <c r="M164" s="259">
        <v>1</v>
      </c>
      <c r="N164" s="273"/>
    </row>
    <row r="165" spans="1:14">
      <c r="A165" s="217">
        <v>163</v>
      </c>
      <c r="B165" s="313"/>
      <c r="C165" s="318"/>
      <c r="D165" s="184" t="s">
        <v>486</v>
      </c>
      <c r="E165" s="184" t="s">
        <v>487</v>
      </c>
      <c r="F165" s="249">
        <v>8</v>
      </c>
      <c r="G165" s="249">
        <v>0</v>
      </c>
      <c r="H165" s="249" t="s">
        <v>455</v>
      </c>
      <c r="I165" s="184">
        <v>2</v>
      </c>
      <c r="J165" s="182">
        <v>2</v>
      </c>
      <c r="K165" s="249">
        <v>5</v>
      </c>
      <c r="L165" s="184">
        <v>3</v>
      </c>
      <c r="M165" s="259">
        <v>3</v>
      </c>
      <c r="N165" s="273"/>
    </row>
    <row r="166" spans="1:14">
      <c r="A166" s="217">
        <v>164</v>
      </c>
      <c r="B166" s="313"/>
      <c r="C166" s="318"/>
      <c r="D166" s="184" t="s">
        <v>487</v>
      </c>
      <c r="E166" s="184" t="s">
        <v>488</v>
      </c>
      <c r="F166" s="249">
        <v>45</v>
      </c>
      <c r="G166" s="249">
        <v>0</v>
      </c>
      <c r="H166" s="249" t="s">
        <v>455</v>
      </c>
      <c r="I166" s="184">
        <v>2</v>
      </c>
      <c r="J166" s="182">
        <v>2</v>
      </c>
      <c r="K166" s="249">
        <v>36</v>
      </c>
      <c r="L166" s="184">
        <v>6</v>
      </c>
      <c r="M166" s="259">
        <v>6</v>
      </c>
      <c r="N166" s="273"/>
    </row>
    <row r="167" spans="1:14">
      <c r="A167" s="217">
        <v>165</v>
      </c>
      <c r="B167" s="313"/>
      <c r="C167" s="318"/>
      <c r="D167" s="184" t="s">
        <v>489</v>
      </c>
      <c r="E167" s="184" t="s">
        <v>490</v>
      </c>
      <c r="F167" s="249">
        <v>19</v>
      </c>
      <c r="G167" s="249">
        <v>0</v>
      </c>
      <c r="H167" s="249" t="s">
        <v>455</v>
      </c>
      <c r="I167" s="184">
        <v>2</v>
      </c>
      <c r="J167" s="182">
        <v>2</v>
      </c>
      <c r="K167" s="249">
        <v>13</v>
      </c>
      <c r="L167" s="184">
        <v>6</v>
      </c>
      <c r="M167" s="259">
        <v>6</v>
      </c>
      <c r="N167" s="273"/>
    </row>
    <row r="168" spans="1:14">
      <c r="A168" s="217">
        <v>166</v>
      </c>
      <c r="B168" s="313"/>
      <c r="C168" s="318"/>
      <c r="D168" s="184" t="s">
        <v>490</v>
      </c>
      <c r="E168" s="184" t="s">
        <v>491</v>
      </c>
      <c r="F168" s="249">
        <v>16</v>
      </c>
      <c r="G168" s="249">
        <v>0</v>
      </c>
      <c r="H168" s="249" t="s">
        <v>455</v>
      </c>
      <c r="I168" s="184">
        <v>2</v>
      </c>
      <c r="J168" s="182">
        <v>2</v>
      </c>
      <c r="K168" s="249">
        <v>2</v>
      </c>
      <c r="L168" s="184">
        <v>1</v>
      </c>
      <c r="M168" s="259">
        <v>1</v>
      </c>
      <c r="N168" s="273"/>
    </row>
    <row r="169" spans="1:14">
      <c r="A169" s="217">
        <v>167</v>
      </c>
      <c r="B169" s="313"/>
      <c r="C169" s="318"/>
      <c r="D169" s="184" t="s">
        <v>492</v>
      </c>
      <c r="E169" s="184" t="s">
        <v>493</v>
      </c>
      <c r="F169" s="249">
        <v>19</v>
      </c>
      <c r="G169" s="249">
        <v>0</v>
      </c>
      <c r="H169" s="249" t="s">
        <v>455</v>
      </c>
      <c r="I169" s="184">
        <v>2</v>
      </c>
      <c r="J169" s="182">
        <v>2</v>
      </c>
      <c r="K169" s="249">
        <v>4</v>
      </c>
      <c r="L169" s="184">
        <v>1</v>
      </c>
      <c r="M169" s="259">
        <v>1</v>
      </c>
      <c r="N169" s="273"/>
    </row>
    <row r="170" spans="1:14">
      <c r="A170" s="217">
        <v>168</v>
      </c>
      <c r="B170" s="313"/>
      <c r="C170" s="318"/>
      <c r="D170" s="184" t="s">
        <v>494</v>
      </c>
      <c r="E170" s="184" t="s">
        <v>495</v>
      </c>
      <c r="F170" s="249">
        <v>3</v>
      </c>
      <c r="G170" s="249">
        <v>0</v>
      </c>
      <c r="H170" s="249" t="s">
        <v>455</v>
      </c>
      <c r="I170" s="184">
        <v>2</v>
      </c>
      <c r="J170" s="182">
        <v>2</v>
      </c>
      <c r="K170" s="249">
        <v>8</v>
      </c>
      <c r="L170" s="184">
        <v>1</v>
      </c>
      <c r="M170" s="259">
        <v>1</v>
      </c>
      <c r="N170" s="273"/>
    </row>
    <row r="171" spans="1:14">
      <c r="A171" s="221">
        <v>169</v>
      </c>
      <c r="B171" s="313"/>
      <c r="C171" s="318"/>
      <c r="D171" s="184" t="s">
        <v>496</v>
      </c>
      <c r="E171" s="184" t="s">
        <v>497</v>
      </c>
      <c r="F171" s="249">
        <v>33</v>
      </c>
      <c r="G171" s="249">
        <v>0</v>
      </c>
      <c r="H171" s="249" t="s">
        <v>455</v>
      </c>
      <c r="I171" s="184">
        <v>2</v>
      </c>
      <c r="J171" s="182">
        <v>2</v>
      </c>
      <c r="K171" s="249">
        <v>14</v>
      </c>
      <c r="L171" s="184">
        <v>2</v>
      </c>
      <c r="M171" s="259">
        <v>2</v>
      </c>
      <c r="N171" s="273"/>
    </row>
    <row r="172" spans="1:14">
      <c r="A172" s="2">
        <v>170</v>
      </c>
      <c r="B172" s="313"/>
      <c r="C172" s="318"/>
      <c r="D172" s="184" t="s">
        <v>498</v>
      </c>
      <c r="E172" s="184" t="s">
        <v>499</v>
      </c>
      <c r="F172" s="249">
        <v>18</v>
      </c>
      <c r="G172" s="249">
        <v>0</v>
      </c>
      <c r="H172" s="249" t="s">
        <v>455</v>
      </c>
      <c r="I172" s="184">
        <v>2</v>
      </c>
      <c r="J172" s="182">
        <v>2</v>
      </c>
      <c r="K172" s="249">
        <v>2</v>
      </c>
      <c r="L172" s="184">
        <v>1</v>
      </c>
      <c r="M172" s="259">
        <v>1</v>
      </c>
      <c r="N172" s="273"/>
    </row>
    <row r="173" spans="1:14">
      <c r="A173" s="2">
        <v>171</v>
      </c>
      <c r="B173" s="313"/>
      <c r="C173" s="318"/>
      <c r="D173" s="184" t="s">
        <v>500</v>
      </c>
      <c r="E173" s="184" t="s">
        <v>501</v>
      </c>
      <c r="F173" s="249">
        <v>131</v>
      </c>
      <c r="G173" s="249">
        <v>0</v>
      </c>
      <c r="H173" s="249" t="s">
        <v>455</v>
      </c>
      <c r="I173" s="184">
        <v>2</v>
      </c>
      <c r="J173" s="182">
        <v>2</v>
      </c>
      <c r="K173" s="249">
        <v>36</v>
      </c>
      <c r="L173" s="184">
        <v>7</v>
      </c>
      <c r="M173" s="259">
        <v>5</v>
      </c>
      <c r="N173" s="273"/>
    </row>
    <row r="174" spans="1:14">
      <c r="A174" s="2">
        <v>172</v>
      </c>
      <c r="B174" s="313"/>
      <c r="C174" s="318"/>
      <c r="D174" s="184" t="s">
        <v>501</v>
      </c>
      <c r="E174" s="184" t="s">
        <v>502</v>
      </c>
      <c r="F174" s="249">
        <v>49</v>
      </c>
      <c r="G174" s="249">
        <v>0</v>
      </c>
      <c r="H174" s="249" t="s">
        <v>455</v>
      </c>
      <c r="I174" s="184">
        <v>2</v>
      </c>
      <c r="J174" s="182">
        <v>1</v>
      </c>
      <c r="K174" s="249">
        <v>1</v>
      </c>
      <c r="L174" s="184">
        <v>1</v>
      </c>
      <c r="M174" s="259">
        <v>1</v>
      </c>
      <c r="N174" s="273"/>
    </row>
    <row r="175" spans="1:14">
      <c r="A175" s="2">
        <v>173</v>
      </c>
      <c r="B175" s="313"/>
      <c r="C175" s="318"/>
      <c r="D175" s="184" t="s">
        <v>502</v>
      </c>
      <c r="E175" s="184" t="s">
        <v>503</v>
      </c>
      <c r="F175" s="249">
        <v>94</v>
      </c>
      <c r="G175" s="249">
        <v>0</v>
      </c>
      <c r="H175" s="249" t="s">
        <v>455</v>
      </c>
      <c r="I175" s="184">
        <v>2</v>
      </c>
      <c r="J175" s="182">
        <v>2</v>
      </c>
      <c r="K175" s="249">
        <v>30</v>
      </c>
      <c r="L175" s="184">
        <v>4</v>
      </c>
      <c r="M175" s="259">
        <v>4</v>
      </c>
      <c r="N175" s="273"/>
    </row>
    <row r="176" spans="1:14">
      <c r="A176" s="2">
        <v>174</v>
      </c>
      <c r="B176" s="313"/>
      <c r="C176" s="318"/>
      <c r="D176" s="184" t="s">
        <v>503</v>
      </c>
      <c r="E176" s="184" t="s">
        <v>504</v>
      </c>
      <c r="F176" s="249">
        <v>5</v>
      </c>
      <c r="G176" s="249">
        <v>0</v>
      </c>
      <c r="H176" s="249" t="s">
        <v>455</v>
      </c>
      <c r="I176" s="184">
        <v>2</v>
      </c>
      <c r="J176" s="182">
        <v>2</v>
      </c>
      <c r="K176" s="249">
        <v>6</v>
      </c>
      <c r="L176" s="184">
        <v>2</v>
      </c>
      <c r="M176" s="259">
        <v>2</v>
      </c>
      <c r="N176" s="273"/>
    </row>
    <row r="177" spans="1:14">
      <c r="A177" s="2">
        <v>175</v>
      </c>
      <c r="B177" s="313"/>
      <c r="C177" s="318"/>
      <c r="D177" s="184" t="s">
        <v>505</v>
      </c>
      <c r="E177" s="184" t="s">
        <v>506</v>
      </c>
      <c r="F177" s="249">
        <v>101</v>
      </c>
      <c r="G177" s="249">
        <v>0</v>
      </c>
      <c r="H177" s="249" t="s">
        <v>455</v>
      </c>
      <c r="I177" s="184">
        <v>2</v>
      </c>
      <c r="J177" s="182">
        <v>2</v>
      </c>
      <c r="K177" s="249">
        <v>34</v>
      </c>
      <c r="L177" s="184">
        <v>2</v>
      </c>
      <c r="M177" s="259">
        <v>2</v>
      </c>
      <c r="N177" s="273"/>
    </row>
    <row r="178" spans="1:14">
      <c r="A178" s="2">
        <v>176</v>
      </c>
      <c r="B178" s="313"/>
      <c r="C178" s="318"/>
      <c r="D178" s="184" t="s">
        <v>506</v>
      </c>
      <c r="E178" s="184" t="s">
        <v>507</v>
      </c>
      <c r="F178" s="249">
        <v>4</v>
      </c>
      <c r="G178" s="249">
        <v>0</v>
      </c>
      <c r="H178" s="249" t="s">
        <v>455</v>
      </c>
      <c r="I178" s="184">
        <v>2</v>
      </c>
      <c r="J178" s="182">
        <v>2</v>
      </c>
      <c r="K178" s="249">
        <v>2</v>
      </c>
      <c r="L178" s="184">
        <v>1</v>
      </c>
      <c r="M178" s="259">
        <v>1</v>
      </c>
      <c r="N178" s="273"/>
    </row>
    <row r="179" spans="1:14">
      <c r="A179" s="2">
        <v>177</v>
      </c>
      <c r="B179" s="313"/>
      <c r="C179" s="318"/>
      <c r="D179" s="184" t="s">
        <v>508</v>
      </c>
      <c r="E179" s="184" t="s">
        <v>509</v>
      </c>
      <c r="F179" s="249">
        <v>3</v>
      </c>
      <c r="G179" s="249">
        <v>0</v>
      </c>
      <c r="H179" s="249" t="s">
        <v>455</v>
      </c>
      <c r="I179" s="184">
        <v>2</v>
      </c>
      <c r="J179" s="182">
        <v>2</v>
      </c>
      <c r="K179" s="249">
        <v>2</v>
      </c>
      <c r="L179" s="184">
        <v>1</v>
      </c>
      <c r="M179" s="259">
        <v>1</v>
      </c>
      <c r="N179" s="273"/>
    </row>
    <row r="180" spans="1:14">
      <c r="A180" s="2">
        <v>178</v>
      </c>
      <c r="B180" s="313"/>
      <c r="C180" s="318"/>
      <c r="D180" s="184" t="s">
        <v>510</v>
      </c>
      <c r="E180" s="184" t="s">
        <v>511</v>
      </c>
      <c r="F180" s="249">
        <v>39</v>
      </c>
      <c r="G180" s="249">
        <v>0</v>
      </c>
      <c r="H180" s="249" t="s">
        <v>455</v>
      </c>
      <c r="I180" s="184">
        <v>2</v>
      </c>
      <c r="J180" s="182">
        <v>2</v>
      </c>
      <c r="K180" s="249">
        <v>21</v>
      </c>
      <c r="L180" s="184">
        <v>2</v>
      </c>
      <c r="M180" s="259">
        <v>2</v>
      </c>
      <c r="N180" s="273"/>
    </row>
    <row r="181" spans="1:14">
      <c r="A181" s="2">
        <v>179</v>
      </c>
      <c r="B181" s="313"/>
      <c r="C181" s="318"/>
      <c r="D181" s="183" t="s">
        <v>512</v>
      </c>
      <c r="E181" s="183" t="s">
        <v>513</v>
      </c>
      <c r="F181" s="249">
        <v>1</v>
      </c>
      <c r="G181" s="249">
        <v>0</v>
      </c>
      <c r="H181" s="249" t="s">
        <v>514</v>
      </c>
      <c r="I181" s="184">
        <v>2</v>
      </c>
      <c r="J181" s="182">
        <v>2</v>
      </c>
      <c r="K181" s="249">
        <v>19</v>
      </c>
      <c r="L181" s="184">
        <v>6</v>
      </c>
      <c r="M181" s="259">
        <v>6</v>
      </c>
      <c r="N181" s="273"/>
    </row>
    <row r="182" spans="1:14">
      <c r="A182" s="2">
        <v>180</v>
      </c>
      <c r="B182" s="313"/>
      <c r="C182" s="319"/>
      <c r="D182" s="228" t="s">
        <v>515</v>
      </c>
      <c r="E182" s="228" t="s">
        <v>516</v>
      </c>
      <c r="F182" s="250">
        <v>3</v>
      </c>
      <c r="G182" s="250">
        <v>0</v>
      </c>
      <c r="H182" s="250" t="s">
        <v>514</v>
      </c>
      <c r="I182" s="228">
        <v>2</v>
      </c>
      <c r="J182" s="187">
        <v>2</v>
      </c>
      <c r="K182" s="250">
        <v>19</v>
      </c>
      <c r="L182" s="184" t="s">
        <v>539</v>
      </c>
      <c r="M182" s="259">
        <v>6</v>
      </c>
      <c r="N182" s="273"/>
    </row>
    <row r="183" spans="1:14">
      <c r="A183" s="2">
        <v>182</v>
      </c>
      <c r="B183" s="313"/>
      <c r="C183" s="315" t="s">
        <v>253</v>
      </c>
      <c r="D183" s="227" t="s">
        <v>241</v>
      </c>
      <c r="E183" s="227" t="s">
        <v>242</v>
      </c>
      <c r="F183" s="227">
        <v>13</v>
      </c>
      <c r="G183" s="227">
        <v>1</v>
      </c>
      <c r="H183" s="188">
        <v>23</v>
      </c>
      <c r="I183" s="188">
        <v>2</v>
      </c>
      <c r="J183" s="188">
        <v>1</v>
      </c>
      <c r="K183" s="188">
        <v>27</v>
      </c>
      <c r="L183" s="188">
        <v>5</v>
      </c>
      <c r="M183" s="188">
        <v>5</v>
      </c>
      <c r="N183" s="273"/>
    </row>
    <row r="184" spans="1:14">
      <c r="A184" s="2">
        <v>183</v>
      </c>
      <c r="B184" s="313"/>
      <c r="C184" s="316"/>
      <c r="D184" s="184" t="s">
        <v>243</v>
      </c>
      <c r="E184" s="184" t="s">
        <v>244</v>
      </c>
      <c r="F184" s="184">
        <v>501</v>
      </c>
      <c r="G184" s="184">
        <v>2</v>
      </c>
      <c r="H184" s="182">
        <v>23</v>
      </c>
      <c r="I184" s="182">
        <v>4</v>
      </c>
      <c r="J184" s="182">
        <v>2</v>
      </c>
      <c r="K184" s="182">
        <v>114</v>
      </c>
      <c r="L184" s="182">
        <v>5</v>
      </c>
      <c r="M184" s="182">
        <v>5</v>
      </c>
      <c r="N184" s="273"/>
    </row>
    <row r="185" spans="1:14">
      <c r="A185" s="2">
        <v>184</v>
      </c>
      <c r="B185" s="313"/>
      <c r="C185" s="316"/>
      <c r="D185" s="184" t="s">
        <v>245</v>
      </c>
      <c r="E185" s="184" t="s">
        <v>246</v>
      </c>
      <c r="F185" s="184">
        <v>7</v>
      </c>
      <c r="G185" s="184">
        <v>0</v>
      </c>
      <c r="H185" s="182">
        <v>26</v>
      </c>
      <c r="I185" s="182">
        <v>1</v>
      </c>
      <c r="J185" s="182">
        <v>1</v>
      </c>
      <c r="K185" s="182">
        <v>1</v>
      </c>
      <c r="L185" s="182">
        <v>1</v>
      </c>
      <c r="M185" s="182">
        <v>1</v>
      </c>
      <c r="N185" s="273"/>
    </row>
    <row r="186" spans="1:14">
      <c r="A186" s="2">
        <v>185</v>
      </c>
      <c r="B186" s="313"/>
      <c r="C186" s="316"/>
      <c r="D186" s="184" t="s">
        <v>247</v>
      </c>
      <c r="E186" s="184" t="s">
        <v>248</v>
      </c>
      <c r="F186" s="184">
        <v>107</v>
      </c>
      <c r="G186" s="184">
        <v>0</v>
      </c>
      <c r="H186" s="182">
        <v>26</v>
      </c>
      <c r="I186" s="182">
        <v>1</v>
      </c>
      <c r="J186" s="182">
        <v>1</v>
      </c>
      <c r="K186" s="182">
        <v>9</v>
      </c>
      <c r="L186" s="182">
        <v>3</v>
      </c>
      <c r="M186" s="182">
        <v>3</v>
      </c>
      <c r="N186" s="273"/>
    </row>
    <row r="187" spans="1:14">
      <c r="A187" s="2">
        <v>186</v>
      </c>
      <c r="B187" s="313"/>
      <c r="C187" s="316"/>
      <c r="D187" s="184" t="s">
        <v>249</v>
      </c>
      <c r="E187" s="184" t="s">
        <v>250</v>
      </c>
      <c r="F187" s="184">
        <v>175</v>
      </c>
      <c r="G187" s="184">
        <v>1</v>
      </c>
      <c r="H187" s="182">
        <v>25</v>
      </c>
      <c r="I187" s="182">
        <v>2</v>
      </c>
      <c r="J187" s="182">
        <v>1</v>
      </c>
      <c r="K187" s="182">
        <v>13</v>
      </c>
      <c r="L187" s="182">
        <v>2</v>
      </c>
      <c r="M187" s="182">
        <v>2</v>
      </c>
      <c r="N187" s="273"/>
    </row>
    <row r="188" spans="1:14">
      <c r="A188" s="2">
        <v>187</v>
      </c>
      <c r="B188" s="313"/>
      <c r="C188" s="316"/>
      <c r="D188" s="184" t="s">
        <v>251</v>
      </c>
      <c r="E188" s="184" t="s">
        <v>252</v>
      </c>
      <c r="F188" s="184">
        <v>6</v>
      </c>
      <c r="G188" s="184">
        <v>0</v>
      </c>
      <c r="H188" s="182">
        <v>26</v>
      </c>
      <c r="I188" s="182">
        <v>1</v>
      </c>
      <c r="J188" s="182">
        <v>1</v>
      </c>
      <c r="K188" s="182">
        <v>1</v>
      </c>
      <c r="L188" s="187">
        <v>1</v>
      </c>
      <c r="M188" s="187">
        <v>1</v>
      </c>
      <c r="N188" s="273"/>
    </row>
    <row r="189" spans="1:14">
      <c r="A189" s="2">
        <v>188</v>
      </c>
      <c r="B189" s="313"/>
      <c r="C189" s="317" t="s">
        <v>254</v>
      </c>
      <c r="D189" s="227" t="s">
        <v>255</v>
      </c>
      <c r="E189" s="227" t="s">
        <v>256</v>
      </c>
      <c r="F189" s="227">
        <v>9</v>
      </c>
      <c r="G189" s="227">
        <v>0</v>
      </c>
      <c r="H189" s="227">
        <v>10</v>
      </c>
      <c r="I189" s="188">
        <v>2</v>
      </c>
      <c r="J189" s="188">
        <v>1</v>
      </c>
      <c r="K189" s="188">
        <v>4</v>
      </c>
      <c r="L189" s="216">
        <v>4</v>
      </c>
      <c r="M189" s="188">
        <v>4</v>
      </c>
      <c r="N189" s="273"/>
    </row>
    <row r="190" spans="1:14">
      <c r="A190" s="2">
        <v>189</v>
      </c>
      <c r="B190" s="313"/>
      <c r="C190" s="318"/>
      <c r="D190" s="184" t="s">
        <v>257</v>
      </c>
      <c r="E190" s="184" t="s">
        <v>258</v>
      </c>
      <c r="F190" s="184">
        <v>135</v>
      </c>
      <c r="G190" s="184">
        <v>3</v>
      </c>
      <c r="H190" s="184">
        <v>5</v>
      </c>
      <c r="I190" s="182">
        <v>16</v>
      </c>
      <c r="J190" s="182">
        <v>8</v>
      </c>
      <c r="K190" s="182">
        <v>180</v>
      </c>
      <c r="L190" s="217">
        <v>13</v>
      </c>
      <c r="M190" s="182">
        <v>12</v>
      </c>
      <c r="N190" s="273"/>
    </row>
    <row r="191" spans="1:14">
      <c r="A191" s="2">
        <v>190</v>
      </c>
      <c r="B191" s="313"/>
      <c r="C191" s="318"/>
      <c r="D191" s="184" t="s">
        <v>259</v>
      </c>
      <c r="E191" s="184" t="s">
        <v>260</v>
      </c>
      <c r="F191" s="184">
        <v>4</v>
      </c>
      <c r="G191" s="184">
        <v>0</v>
      </c>
      <c r="H191" s="184">
        <v>8</v>
      </c>
      <c r="I191" s="182">
        <v>2</v>
      </c>
      <c r="J191" s="182">
        <v>1</v>
      </c>
      <c r="K191" s="182">
        <v>1</v>
      </c>
      <c r="L191" s="217">
        <v>1</v>
      </c>
      <c r="M191" s="182">
        <v>1</v>
      </c>
      <c r="N191" s="273"/>
    </row>
    <row r="192" spans="1:14">
      <c r="A192" s="2">
        <v>191</v>
      </c>
      <c r="B192" s="313"/>
      <c r="C192" s="318"/>
      <c r="D192" s="184" t="s">
        <v>261</v>
      </c>
      <c r="E192" s="184" t="s">
        <v>262</v>
      </c>
      <c r="F192" s="184">
        <v>24</v>
      </c>
      <c r="G192" s="184">
        <v>0</v>
      </c>
      <c r="H192" s="184">
        <v>8</v>
      </c>
      <c r="I192" s="182">
        <v>2</v>
      </c>
      <c r="J192" s="182">
        <v>1</v>
      </c>
      <c r="K192" s="182">
        <v>3</v>
      </c>
      <c r="L192" s="217">
        <v>1</v>
      </c>
      <c r="M192" s="185">
        <v>1</v>
      </c>
      <c r="N192" s="273"/>
    </row>
    <row r="193" spans="1:14">
      <c r="A193" s="2">
        <v>192</v>
      </c>
      <c r="B193" s="313"/>
      <c r="C193" s="318"/>
      <c r="D193" s="184" t="s">
        <v>263</v>
      </c>
      <c r="E193" s="184" t="s">
        <v>264</v>
      </c>
      <c r="F193" s="184">
        <v>63</v>
      </c>
      <c r="G193" s="184">
        <v>0</v>
      </c>
      <c r="H193" s="184">
        <v>9</v>
      </c>
      <c r="I193" s="182">
        <v>2</v>
      </c>
      <c r="J193" s="182">
        <v>1</v>
      </c>
      <c r="K193" s="182">
        <v>5</v>
      </c>
      <c r="L193" s="217">
        <v>4</v>
      </c>
      <c r="M193" s="185">
        <v>3</v>
      </c>
      <c r="N193" s="273"/>
    </row>
    <row r="194" spans="1:14">
      <c r="A194" s="2">
        <v>193</v>
      </c>
      <c r="B194" s="313"/>
      <c r="C194" s="318"/>
      <c r="D194" s="184" t="s">
        <v>265</v>
      </c>
      <c r="E194" s="183" t="s">
        <v>266</v>
      </c>
      <c r="F194" s="184">
        <v>3</v>
      </c>
      <c r="G194" s="184">
        <v>1</v>
      </c>
      <c r="H194" s="184">
        <v>8</v>
      </c>
      <c r="I194" s="182">
        <v>4</v>
      </c>
      <c r="J194" s="182">
        <v>1</v>
      </c>
      <c r="K194" s="182">
        <v>5</v>
      </c>
      <c r="L194" s="217">
        <v>4</v>
      </c>
      <c r="M194" s="185">
        <v>4</v>
      </c>
      <c r="N194" s="273"/>
    </row>
    <row r="195" spans="1:14">
      <c r="A195" s="2">
        <v>194</v>
      </c>
      <c r="B195" s="313"/>
      <c r="C195" s="318"/>
      <c r="D195" s="184" t="s">
        <v>267</v>
      </c>
      <c r="E195" s="184" t="s">
        <v>268</v>
      </c>
      <c r="F195" s="184">
        <v>3</v>
      </c>
      <c r="G195" s="184">
        <v>0</v>
      </c>
      <c r="H195" s="184">
        <v>9</v>
      </c>
      <c r="I195" s="182">
        <v>2</v>
      </c>
      <c r="J195" s="182">
        <v>1</v>
      </c>
      <c r="K195" s="182">
        <v>1</v>
      </c>
      <c r="L195" s="217">
        <v>1</v>
      </c>
      <c r="M195" s="185">
        <v>1</v>
      </c>
      <c r="N195" s="273"/>
    </row>
    <row r="196" spans="1:14" hidden="1">
      <c r="A196" s="2">
        <v>195</v>
      </c>
      <c r="B196" s="313"/>
      <c r="C196" s="318"/>
      <c r="D196" s="184" t="s">
        <v>269</v>
      </c>
      <c r="E196" s="184" t="s">
        <v>270</v>
      </c>
      <c r="F196" s="218">
        <v>2</v>
      </c>
      <c r="G196" s="218">
        <v>0</v>
      </c>
      <c r="H196" s="218">
        <v>9</v>
      </c>
      <c r="I196" s="182">
        <v>2</v>
      </c>
      <c r="J196" s="182">
        <v>1</v>
      </c>
      <c r="K196" s="182">
        <v>1</v>
      </c>
      <c r="L196" s="252">
        <v>1</v>
      </c>
      <c r="M196" s="244">
        <v>0</v>
      </c>
      <c r="N196" s="273">
        <f t="shared" ref="N196:N197" si="4">1-(L196/K196)</f>
        <v>0</v>
      </c>
    </row>
    <row r="197" spans="1:14" hidden="1">
      <c r="A197" s="2">
        <v>196</v>
      </c>
      <c r="B197" s="313"/>
      <c r="C197" s="318"/>
      <c r="D197" s="184" t="s">
        <v>270</v>
      </c>
      <c r="E197" s="184" t="s">
        <v>271</v>
      </c>
      <c r="F197" s="218">
        <v>2</v>
      </c>
      <c r="G197" s="218">
        <v>0</v>
      </c>
      <c r="H197" s="218">
        <v>9</v>
      </c>
      <c r="I197" s="182">
        <v>2</v>
      </c>
      <c r="J197" s="182">
        <v>1</v>
      </c>
      <c r="K197" s="182">
        <v>1</v>
      </c>
      <c r="L197" s="252">
        <v>1</v>
      </c>
      <c r="M197" s="244">
        <v>0</v>
      </c>
      <c r="N197" s="273">
        <f t="shared" si="4"/>
        <v>0</v>
      </c>
    </row>
    <row r="198" spans="1:14">
      <c r="A198" s="2">
        <v>197</v>
      </c>
      <c r="B198" s="313"/>
      <c r="C198" s="318"/>
      <c r="D198" s="184" t="s">
        <v>272</v>
      </c>
      <c r="E198" s="184" t="s">
        <v>273</v>
      </c>
      <c r="F198" s="218">
        <v>6</v>
      </c>
      <c r="G198" s="218">
        <v>0</v>
      </c>
      <c r="H198" s="218">
        <v>13</v>
      </c>
      <c r="I198" s="182">
        <v>2</v>
      </c>
      <c r="J198" s="182">
        <v>1</v>
      </c>
      <c r="K198" s="182">
        <v>1</v>
      </c>
      <c r="L198" s="217">
        <v>1</v>
      </c>
      <c r="M198" s="185">
        <v>1</v>
      </c>
      <c r="N198" s="273"/>
    </row>
    <row r="199" spans="1:14">
      <c r="A199" s="2">
        <v>198</v>
      </c>
      <c r="B199" s="313"/>
      <c r="C199" s="318"/>
      <c r="D199" s="184" t="s">
        <v>273</v>
      </c>
      <c r="E199" s="184" t="s">
        <v>274</v>
      </c>
      <c r="F199" s="218">
        <v>106</v>
      </c>
      <c r="G199" s="218">
        <v>4</v>
      </c>
      <c r="H199" s="218">
        <v>9</v>
      </c>
      <c r="I199" s="182">
        <v>32</v>
      </c>
      <c r="J199" s="182">
        <v>16</v>
      </c>
      <c r="K199" s="182">
        <v>16</v>
      </c>
      <c r="L199" s="217">
        <v>1</v>
      </c>
      <c r="M199" s="185">
        <v>1</v>
      </c>
      <c r="N199" s="273"/>
    </row>
    <row r="200" spans="1:14">
      <c r="A200" s="2">
        <v>199</v>
      </c>
      <c r="B200" s="313"/>
      <c r="C200" s="318"/>
      <c r="D200" s="184" t="s">
        <v>275</v>
      </c>
      <c r="E200" s="184" t="s">
        <v>276</v>
      </c>
      <c r="F200" s="218">
        <v>1</v>
      </c>
      <c r="G200" s="218">
        <v>1</v>
      </c>
      <c r="H200" s="218">
        <v>12</v>
      </c>
      <c r="I200" s="182">
        <v>4</v>
      </c>
      <c r="J200" s="182">
        <v>1</v>
      </c>
      <c r="K200" s="182">
        <v>1</v>
      </c>
      <c r="L200" s="217">
        <v>1</v>
      </c>
      <c r="M200" s="185">
        <v>1</v>
      </c>
      <c r="N200" s="273"/>
    </row>
    <row r="201" spans="1:14">
      <c r="A201" s="2">
        <v>200</v>
      </c>
      <c r="B201" s="313"/>
      <c r="C201" s="318"/>
      <c r="D201" s="184" t="s">
        <v>276</v>
      </c>
      <c r="E201" s="184" t="s">
        <v>277</v>
      </c>
      <c r="F201" s="218">
        <v>9</v>
      </c>
      <c r="G201" s="218">
        <v>0</v>
      </c>
      <c r="H201" s="218">
        <v>13</v>
      </c>
      <c r="I201" s="182">
        <v>2</v>
      </c>
      <c r="J201" s="182">
        <v>1</v>
      </c>
      <c r="K201" s="182">
        <v>1</v>
      </c>
      <c r="L201" s="217">
        <v>1</v>
      </c>
      <c r="M201" s="185">
        <v>1</v>
      </c>
      <c r="N201" s="273"/>
    </row>
    <row r="202" spans="1:14">
      <c r="A202" s="2">
        <v>201</v>
      </c>
      <c r="B202" s="313"/>
      <c r="C202" s="318"/>
      <c r="D202" s="184" t="s">
        <v>277</v>
      </c>
      <c r="E202" s="184" t="s">
        <v>278</v>
      </c>
      <c r="F202" s="218">
        <v>327</v>
      </c>
      <c r="G202" s="218">
        <v>1</v>
      </c>
      <c r="H202" s="218">
        <v>12</v>
      </c>
      <c r="I202" s="182">
        <v>4</v>
      </c>
      <c r="J202" s="182">
        <v>2</v>
      </c>
      <c r="K202" s="182">
        <v>42</v>
      </c>
      <c r="L202" s="217">
        <v>6</v>
      </c>
      <c r="M202" s="185">
        <v>5</v>
      </c>
      <c r="N202" s="273"/>
    </row>
    <row r="203" spans="1:14">
      <c r="A203" s="2">
        <v>202</v>
      </c>
      <c r="B203" s="313"/>
      <c r="C203" s="318"/>
      <c r="D203" s="184" t="s">
        <v>279</v>
      </c>
      <c r="E203" s="184" t="s">
        <v>280</v>
      </c>
      <c r="F203" s="218">
        <v>24</v>
      </c>
      <c r="G203" s="218">
        <v>0</v>
      </c>
      <c r="H203" s="218">
        <v>13</v>
      </c>
      <c r="I203" s="182">
        <v>2</v>
      </c>
      <c r="J203" s="182">
        <v>1</v>
      </c>
      <c r="K203" s="182">
        <v>2</v>
      </c>
      <c r="L203" s="217">
        <v>2</v>
      </c>
      <c r="M203" s="185">
        <v>2</v>
      </c>
      <c r="N203" s="273"/>
    </row>
    <row r="204" spans="1:14" hidden="1">
      <c r="A204" s="2">
        <v>203</v>
      </c>
      <c r="B204" s="313"/>
      <c r="C204" s="318"/>
      <c r="D204" s="184" t="s">
        <v>281</v>
      </c>
      <c r="E204" s="184" t="s">
        <v>282</v>
      </c>
      <c r="F204" s="218">
        <v>13</v>
      </c>
      <c r="G204" s="218">
        <v>0</v>
      </c>
      <c r="H204" s="218">
        <v>13</v>
      </c>
      <c r="I204" s="182">
        <v>2</v>
      </c>
      <c r="J204" s="182">
        <v>1</v>
      </c>
      <c r="K204" s="182">
        <v>1</v>
      </c>
      <c r="L204" s="252">
        <v>1</v>
      </c>
      <c r="M204" s="244">
        <v>0</v>
      </c>
      <c r="N204" s="273">
        <f t="shared" ref="N204:N227" si="5">1-(L204/K204)</f>
        <v>0</v>
      </c>
    </row>
    <row r="205" spans="1:14" hidden="1">
      <c r="A205" s="2">
        <v>204</v>
      </c>
      <c r="B205" s="313"/>
      <c r="C205" s="318"/>
      <c r="D205" s="184" t="s">
        <v>283</v>
      </c>
      <c r="E205" s="184" t="s">
        <v>284</v>
      </c>
      <c r="F205" s="218">
        <v>26</v>
      </c>
      <c r="G205" s="218">
        <v>2</v>
      </c>
      <c r="H205" s="218">
        <v>12</v>
      </c>
      <c r="I205" s="182">
        <v>8</v>
      </c>
      <c r="J205" s="182">
        <v>2</v>
      </c>
      <c r="K205" s="182">
        <v>2</v>
      </c>
      <c r="L205" s="252">
        <v>1</v>
      </c>
      <c r="M205" s="244">
        <v>0</v>
      </c>
      <c r="N205" s="273">
        <f t="shared" si="5"/>
        <v>0.5</v>
      </c>
    </row>
    <row r="206" spans="1:14">
      <c r="A206" s="2">
        <v>205</v>
      </c>
      <c r="B206" s="313"/>
      <c r="C206" s="318"/>
      <c r="D206" s="184" t="s">
        <v>285</v>
      </c>
      <c r="E206" s="184" t="s">
        <v>286</v>
      </c>
      <c r="F206" s="218">
        <v>1735</v>
      </c>
      <c r="G206" s="218">
        <v>2</v>
      </c>
      <c r="H206" s="218">
        <v>10</v>
      </c>
      <c r="I206" s="182">
        <v>8</v>
      </c>
      <c r="J206" s="182">
        <v>4</v>
      </c>
      <c r="K206" s="182">
        <v>42</v>
      </c>
      <c r="L206" s="217">
        <v>8</v>
      </c>
      <c r="M206" s="185">
        <v>5</v>
      </c>
      <c r="N206" s="273"/>
    </row>
    <row r="207" spans="1:14">
      <c r="A207" s="2">
        <v>206</v>
      </c>
      <c r="B207" s="313"/>
      <c r="C207" s="318"/>
      <c r="D207" s="184" t="s">
        <v>287</v>
      </c>
      <c r="E207" s="184" t="s">
        <v>288</v>
      </c>
      <c r="F207" s="218">
        <v>98</v>
      </c>
      <c r="G207" s="218">
        <v>0</v>
      </c>
      <c r="H207" s="218">
        <v>11</v>
      </c>
      <c r="I207" s="182">
        <v>2</v>
      </c>
      <c r="J207" s="182">
        <v>2</v>
      </c>
      <c r="K207" s="182">
        <v>2</v>
      </c>
      <c r="L207" s="217">
        <v>1</v>
      </c>
      <c r="M207" s="185">
        <v>1</v>
      </c>
      <c r="N207" s="273"/>
    </row>
    <row r="208" spans="1:14" hidden="1">
      <c r="A208" s="2">
        <v>207</v>
      </c>
      <c r="B208" s="313"/>
      <c r="C208" s="318"/>
      <c r="D208" s="184" t="s">
        <v>289</v>
      </c>
      <c r="E208" s="184" t="s">
        <v>290</v>
      </c>
      <c r="F208" s="218">
        <v>72</v>
      </c>
      <c r="G208" s="218">
        <v>0</v>
      </c>
      <c r="H208" s="218">
        <v>6</v>
      </c>
      <c r="I208" s="182">
        <v>2</v>
      </c>
      <c r="J208" s="182">
        <v>2</v>
      </c>
      <c r="K208" s="182">
        <v>6</v>
      </c>
      <c r="L208" s="252">
        <v>3</v>
      </c>
      <c r="M208" s="244">
        <v>0</v>
      </c>
      <c r="N208" s="273">
        <f t="shared" si="5"/>
        <v>0.5</v>
      </c>
    </row>
    <row r="209" spans="1:14">
      <c r="A209" s="2">
        <v>208</v>
      </c>
      <c r="B209" s="313"/>
      <c r="C209" s="318"/>
      <c r="D209" s="184" t="s">
        <v>291</v>
      </c>
      <c r="E209" s="184" t="s">
        <v>292</v>
      </c>
      <c r="F209" s="218">
        <v>23</v>
      </c>
      <c r="G209" s="218">
        <v>0</v>
      </c>
      <c r="H209" s="218">
        <v>4</v>
      </c>
      <c r="I209" s="182">
        <v>2</v>
      </c>
      <c r="J209" s="182">
        <v>2</v>
      </c>
      <c r="K209" s="182">
        <v>2</v>
      </c>
      <c r="L209" s="217">
        <v>1</v>
      </c>
      <c r="M209" s="185">
        <v>1</v>
      </c>
      <c r="N209" s="273"/>
    </row>
    <row r="210" spans="1:14">
      <c r="A210" s="2">
        <v>209</v>
      </c>
      <c r="B210" s="313"/>
      <c r="C210" s="318"/>
      <c r="D210" s="184" t="s">
        <v>293</v>
      </c>
      <c r="E210" s="184" t="s">
        <v>294</v>
      </c>
      <c r="F210" s="218">
        <v>35</v>
      </c>
      <c r="G210" s="218">
        <v>1</v>
      </c>
      <c r="H210" s="185">
        <v>3</v>
      </c>
      <c r="I210" s="182">
        <v>4</v>
      </c>
      <c r="J210" s="182">
        <v>4</v>
      </c>
      <c r="K210" s="182">
        <v>102</v>
      </c>
      <c r="L210" s="217">
        <v>9</v>
      </c>
      <c r="M210" s="185">
        <v>9</v>
      </c>
      <c r="N210" s="273"/>
    </row>
    <row r="211" spans="1:14">
      <c r="A211" s="2">
        <v>210</v>
      </c>
      <c r="B211" s="313"/>
      <c r="C211" s="318"/>
      <c r="D211" s="184" t="s">
        <v>295</v>
      </c>
      <c r="E211" s="184" t="s">
        <v>296</v>
      </c>
      <c r="F211" s="218">
        <v>131</v>
      </c>
      <c r="G211" s="218">
        <v>1</v>
      </c>
      <c r="H211" s="185">
        <v>3</v>
      </c>
      <c r="I211" s="182">
        <v>4</v>
      </c>
      <c r="J211" s="182">
        <v>4</v>
      </c>
      <c r="K211" s="182">
        <v>52</v>
      </c>
      <c r="L211" s="217">
        <v>4</v>
      </c>
      <c r="M211" s="185">
        <v>4</v>
      </c>
      <c r="N211" s="273"/>
    </row>
    <row r="212" spans="1:14">
      <c r="A212" s="2">
        <v>211</v>
      </c>
      <c r="B212" s="313"/>
      <c r="C212" s="318"/>
      <c r="D212" s="184" t="s">
        <v>297</v>
      </c>
      <c r="E212" s="184" t="s">
        <v>298</v>
      </c>
      <c r="F212" s="218">
        <v>39</v>
      </c>
      <c r="G212" s="218">
        <v>0</v>
      </c>
      <c r="H212" s="185">
        <v>4</v>
      </c>
      <c r="I212" s="182">
        <v>2</v>
      </c>
      <c r="J212" s="182">
        <v>2</v>
      </c>
      <c r="K212" s="182">
        <v>4</v>
      </c>
      <c r="L212" s="217">
        <v>2</v>
      </c>
      <c r="M212" s="185">
        <v>2</v>
      </c>
      <c r="N212" s="273"/>
    </row>
    <row r="213" spans="1:14">
      <c r="A213" s="2">
        <v>212</v>
      </c>
      <c r="B213" s="313"/>
      <c r="C213" s="318"/>
      <c r="D213" s="184" t="s">
        <v>299</v>
      </c>
      <c r="E213" s="184" t="s">
        <v>300</v>
      </c>
      <c r="F213" s="218">
        <v>558</v>
      </c>
      <c r="G213" s="218">
        <v>2</v>
      </c>
      <c r="H213" s="185">
        <v>3</v>
      </c>
      <c r="I213" s="182">
        <v>8</v>
      </c>
      <c r="J213" s="182">
        <v>8</v>
      </c>
      <c r="K213" s="182">
        <v>88</v>
      </c>
      <c r="L213" s="217">
        <v>2</v>
      </c>
      <c r="M213" s="185">
        <v>2</v>
      </c>
      <c r="N213" s="273"/>
    </row>
    <row r="214" spans="1:14">
      <c r="A214" s="2">
        <v>213</v>
      </c>
      <c r="B214" s="313"/>
      <c r="C214" s="318"/>
      <c r="D214" s="184" t="s">
        <v>300</v>
      </c>
      <c r="E214" s="184" t="s">
        <v>301</v>
      </c>
      <c r="F214" s="218">
        <v>180</v>
      </c>
      <c r="G214" s="218">
        <v>1</v>
      </c>
      <c r="H214" s="185">
        <v>4</v>
      </c>
      <c r="I214" s="182">
        <v>4</v>
      </c>
      <c r="J214" s="182">
        <v>2</v>
      </c>
      <c r="K214" s="182">
        <v>10</v>
      </c>
      <c r="L214" s="217">
        <v>1</v>
      </c>
      <c r="M214" s="185">
        <v>1</v>
      </c>
      <c r="N214" s="273"/>
    </row>
    <row r="215" spans="1:14">
      <c r="A215" s="2">
        <v>214</v>
      </c>
      <c r="B215" s="313"/>
      <c r="C215" s="318"/>
      <c r="D215" s="184" t="s">
        <v>302</v>
      </c>
      <c r="E215" s="184" t="s">
        <v>303</v>
      </c>
      <c r="F215" s="218">
        <v>65</v>
      </c>
      <c r="G215" s="218">
        <v>0</v>
      </c>
      <c r="H215" s="185">
        <v>5</v>
      </c>
      <c r="I215" s="182">
        <v>2</v>
      </c>
      <c r="J215" s="182">
        <v>2</v>
      </c>
      <c r="K215" s="182">
        <v>12</v>
      </c>
      <c r="L215" s="217">
        <v>2</v>
      </c>
      <c r="M215" s="185">
        <v>2</v>
      </c>
      <c r="N215" s="273"/>
    </row>
    <row r="216" spans="1:14">
      <c r="A216" s="2">
        <v>215</v>
      </c>
      <c r="B216" s="313"/>
      <c r="C216" s="318"/>
      <c r="D216" s="184" t="s">
        <v>304</v>
      </c>
      <c r="E216" s="184" t="s">
        <v>305</v>
      </c>
      <c r="F216" s="218">
        <v>6</v>
      </c>
      <c r="G216" s="218">
        <v>0</v>
      </c>
      <c r="H216" s="185">
        <v>3</v>
      </c>
      <c r="I216" s="182">
        <v>2</v>
      </c>
      <c r="J216" s="182">
        <v>2</v>
      </c>
      <c r="K216" s="182">
        <v>2</v>
      </c>
      <c r="L216" s="217">
        <v>1</v>
      </c>
      <c r="M216" s="185">
        <v>1</v>
      </c>
      <c r="N216" s="273"/>
    </row>
    <row r="217" spans="1:14">
      <c r="A217" s="2">
        <v>216</v>
      </c>
      <c r="B217" s="313"/>
      <c r="C217" s="318"/>
      <c r="D217" s="184" t="s">
        <v>306</v>
      </c>
      <c r="E217" s="184" t="s">
        <v>307</v>
      </c>
      <c r="F217" s="218">
        <v>86</v>
      </c>
      <c r="G217" s="218">
        <v>1</v>
      </c>
      <c r="H217" s="185">
        <v>2</v>
      </c>
      <c r="I217" s="182">
        <v>4</v>
      </c>
      <c r="J217" s="182">
        <v>4</v>
      </c>
      <c r="K217" s="182">
        <v>128</v>
      </c>
      <c r="L217" s="217">
        <v>24</v>
      </c>
      <c r="M217" s="185">
        <v>18</v>
      </c>
      <c r="N217" s="273"/>
    </row>
    <row r="218" spans="1:14" hidden="1">
      <c r="A218" s="2">
        <v>217</v>
      </c>
      <c r="B218" s="313"/>
      <c r="C218" s="318"/>
      <c r="D218" s="184" t="s">
        <v>307</v>
      </c>
      <c r="E218" s="184" t="s">
        <v>308</v>
      </c>
      <c r="F218" s="218">
        <v>2</v>
      </c>
      <c r="G218" s="218">
        <v>0</v>
      </c>
      <c r="H218" s="185">
        <v>3</v>
      </c>
      <c r="I218" s="182">
        <v>2</v>
      </c>
      <c r="J218" s="182">
        <v>2</v>
      </c>
      <c r="K218" s="182">
        <v>2</v>
      </c>
      <c r="L218" s="252">
        <v>1</v>
      </c>
      <c r="M218" s="244">
        <v>0</v>
      </c>
      <c r="N218" s="273">
        <f t="shared" si="5"/>
        <v>0.5</v>
      </c>
    </row>
    <row r="219" spans="1:14">
      <c r="A219" s="2">
        <v>218</v>
      </c>
      <c r="B219" s="313"/>
      <c r="C219" s="318"/>
      <c r="D219" s="184" t="s">
        <v>309</v>
      </c>
      <c r="E219" s="184" t="s">
        <v>310</v>
      </c>
      <c r="F219" s="218">
        <v>19</v>
      </c>
      <c r="G219" s="218">
        <v>0</v>
      </c>
      <c r="H219" s="185">
        <v>3</v>
      </c>
      <c r="I219" s="182">
        <v>2</v>
      </c>
      <c r="J219" s="182">
        <v>2</v>
      </c>
      <c r="K219" s="182">
        <v>12</v>
      </c>
      <c r="L219" s="217">
        <v>1</v>
      </c>
      <c r="M219" s="185">
        <v>1</v>
      </c>
      <c r="N219" s="273"/>
    </row>
    <row r="220" spans="1:14">
      <c r="A220" s="2">
        <v>219</v>
      </c>
      <c r="B220" s="313"/>
      <c r="C220" s="319"/>
      <c r="D220" s="228" t="s">
        <v>310</v>
      </c>
      <c r="E220" s="228" t="s">
        <v>311</v>
      </c>
      <c r="F220" s="229">
        <v>1</v>
      </c>
      <c r="G220" s="229">
        <v>0</v>
      </c>
      <c r="H220" s="186">
        <v>3</v>
      </c>
      <c r="I220" s="187">
        <v>2</v>
      </c>
      <c r="J220" s="187">
        <v>2</v>
      </c>
      <c r="K220" s="187">
        <v>4</v>
      </c>
      <c r="L220" s="221">
        <v>1</v>
      </c>
      <c r="M220" s="186">
        <v>1</v>
      </c>
      <c r="N220" s="273"/>
    </row>
    <row r="221" spans="1:14">
      <c r="A221" s="2">
        <v>220</v>
      </c>
      <c r="B221" s="313"/>
      <c r="C221" s="320" t="s">
        <v>312</v>
      </c>
      <c r="D221" s="238" t="s">
        <v>540</v>
      </c>
      <c r="E221" s="238" t="s">
        <v>541</v>
      </c>
      <c r="F221" s="237">
        <v>8</v>
      </c>
      <c r="G221" s="237">
        <v>0</v>
      </c>
      <c r="H221" s="237">
        <v>12</v>
      </c>
      <c r="I221" s="335">
        <v>17</v>
      </c>
      <c r="J221" s="238">
        <v>2</v>
      </c>
      <c r="K221" s="188">
        <v>34</v>
      </c>
      <c r="L221" s="238">
        <v>8</v>
      </c>
      <c r="M221" s="188">
        <v>6</v>
      </c>
      <c r="N221" s="273"/>
    </row>
    <row r="222" spans="1:14">
      <c r="A222" s="2">
        <v>221</v>
      </c>
      <c r="B222" s="313"/>
      <c r="C222" s="321"/>
      <c r="D222" s="219" t="s">
        <v>313</v>
      </c>
      <c r="E222" s="219" t="s">
        <v>314</v>
      </c>
      <c r="F222" s="336">
        <v>24</v>
      </c>
      <c r="G222" s="336">
        <v>2</v>
      </c>
      <c r="H222" s="336">
        <v>5</v>
      </c>
      <c r="I222" s="337">
        <v>17</v>
      </c>
      <c r="J222" s="219">
        <v>8</v>
      </c>
      <c r="K222" s="182">
        <v>264</v>
      </c>
      <c r="L222" s="219">
        <v>7</v>
      </c>
      <c r="M222" s="182">
        <v>5</v>
      </c>
      <c r="N222" s="273"/>
    </row>
    <row r="223" spans="1:14">
      <c r="A223" s="2">
        <v>222</v>
      </c>
      <c r="B223" s="313"/>
      <c r="C223" s="322"/>
      <c r="D223" s="225" t="s">
        <v>315</v>
      </c>
      <c r="E223" s="225" t="s">
        <v>316</v>
      </c>
      <c r="F223" s="224">
        <v>14</v>
      </c>
      <c r="G223" s="224">
        <v>0</v>
      </c>
      <c r="H223" s="224">
        <v>7</v>
      </c>
      <c r="I223" s="338">
        <v>17</v>
      </c>
      <c r="J223" s="225">
        <v>2</v>
      </c>
      <c r="K223" s="187">
        <v>4</v>
      </c>
      <c r="L223" s="225">
        <v>2</v>
      </c>
      <c r="M223" s="225">
        <v>1</v>
      </c>
      <c r="N223" s="273"/>
    </row>
    <row r="224" spans="1:14" hidden="1">
      <c r="A224" s="2">
        <v>232</v>
      </c>
      <c r="B224" s="313"/>
      <c r="C224" s="321" t="s">
        <v>318</v>
      </c>
      <c r="D224" s="219" t="s">
        <v>319</v>
      </c>
      <c r="E224" s="219" t="s">
        <v>320</v>
      </c>
      <c r="F224" s="184">
        <v>7</v>
      </c>
      <c r="G224" s="184">
        <v>0</v>
      </c>
      <c r="H224" s="184">
        <v>2</v>
      </c>
      <c r="I224" s="182">
        <v>2</v>
      </c>
      <c r="J224" s="182">
        <v>2</v>
      </c>
      <c r="K224" s="182">
        <v>8</v>
      </c>
      <c r="L224" s="262">
        <v>3</v>
      </c>
      <c r="M224" s="242">
        <v>0</v>
      </c>
      <c r="N224" s="273">
        <f t="shared" si="5"/>
        <v>0.625</v>
      </c>
    </row>
    <row r="225" spans="1:14" hidden="1">
      <c r="A225" s="2">
        <v>233</v>
      </c>
      <c r="B225" s="313"/>
      <c r="C225" s="321"/>
      <c r="D225" s="219" t="s">
        <v>321</v>
      </c>
      <c r="E225" s="219" t="s">
        <v>322</v>
      </c>
      <c r="F225" s="184">
        <v>5</v>
      </c>
      <c r="G225" s="184">
        <v>1</v>
      </c>
      <c r="H225" s="184">
        <v>2</v>
      </c>
      <c r="I225" s="182">
        <v>2</v>
      </c>
      <c r="J225" s="182">
        <v>2</v>
      </c>
      <c r="K225" s="182">
        <v>2</v>
      </c>
      <c r="L225" s="262">
        <v>1</v>
      </c>
      <c r="M225" s="243">
        <v>0</v>
      </c>
      <c r="N225" s="273">
        <f t="shared" si="5"/>
        <v>0.5</v>
      </c>
    </row>
    <row r="226" spans="1:14">
      <c r="A226" s="2">
        <v>234</v>
      </c>
      <c r="B226" s="313"/>
      <c r="C226" s="321"/>
      <c r="D226" s="219" t="s">
        <v>323</v>
      </c>
      <c r="E226" s="219" t="s">
        <v>324</v>
      </c>
      <c r="F226" s="184">
        <v>53</v>
      </c>
      <c r="G226" s="184">
        <v>1</v>
      </c>
      <c r="H226" s="184">
        <v>3</v>
      </c>
      <c r="I226" s="182">
        <v>4</v>
      </c>
      <c r="J226" s="182">
        <v>4</v>
      </c>
      <c r="K226" s="182">
        <v>24</v>
      </c>
      <c r="L226" s="249">
        <v>3</v>
      </c>
      <c r="M226" s="182">
        <v>2</v>
      </c>
      <c r="N226" s="273"/>
    </row>
    <row r="227" spans="1:14" hidden="1">
      <c r="A227" s="2">
        <v>235</v>
      </c>
      <c r="B227" s="313"/>
      <c r="C227" s="321"/>
      <c r="D227" s="219" t="s">
        <v>325</v>
      </c>
      <c r="E227" s="219" t="s">
        <v>326</v>
      </c>
      <c r="F227" s="184">
        <v>26</v>
      </c>
      <c r="G227" s="184">
        <v>0</v>
      </c>
      <c r="H227" s="184">
        <v>5</v>
      </c>
      <c r="I227" s="182">
        <v>2</v>
      </c>
      <c r="J227" s="182">
        <v>2</v>
      </c>
      <c r="K227" s="182">
        <v>2</v>
      </c>
      <c r="L227" s="262">
        <v>1</v>
      </c>
      <c r="M227" s="244">
        <v>0</v>
      </c>
      <c r="N227" s="273">
        <f t="shared" si="5"/>
        <v>0.5</v>
      </c>
    </row>
    <row r="228" spans="1:14">
      <c r="A228" s="2">
        <v>236</v>
      </c>
      <c r="B228" s="313"/>
      <c r="C228" s="321"/>
      <c r="D228" s="219" t="s">
        <v>327</v>
      </c>
      <c r="E228" s="219" t="s">
        <v>328</v>
      </c>
      <c r="F228" s="184">
        <v>57</v>
      </c>
      <c r="G228" s="184">
        <v>2</v>
      </c>
      <c r="H228" s="184">
        <v>3</v>
      </c>
      <c r="I228" s="182">
        <v>8</v>
      </c>
      <c r="J228" s="182">
        <v>8</v>
      </c>
      <c r="K228" s="182">
        <v>48</v>
      </c>
      <c r="L228" s="249">
        <v>3</v>
      </c>
      <c r="M228" s="185">
        <v>3</v>
      </c>
      <c r="N228" s="273"/>
    </row>
    <row r="229" spans="1:14">
      <c r="A229" s="2">
        <v>237</v>
      </c>
      <c r="B229" s="313"/>
      <c r="C229" s="321"/>
      <c r="D229" s="219" t="s">
        <v>329</v>
      </c>
      <c r="E229" s="219" t="s">
        <v>330</v>
      </c>
      <c r="F229" s="184">
        <v>26</v>
      </c>
      <c r="G229" s="184">
        <v>1</v>
      </c>
      <c r="H229" s="184">
        <v>4</v>
      </c>
      <c r="I229" s="182">
        <v>4</v>
      </c>
      <c r="J229" s="182">
        <v>4</v>
      </c>
      <c r="K229" s="182">
        <v>4</v>
      </c>
      <c r="L229" s="249">
        <v>1</v>
      </c>
      <c r="M229" s="185">
        <v>1</v>
      </c>
      <c r="N229" s="273"/>
    </row>
    <row r="230" spans="1:14">
      <c r="A230" s="2">
        <v>238</v>
      </c>
      <c r="B230" s="313"/>
      <c r="C230" s="321"/>
      <c r="D230" s="219" t="s">
        <v>331</v>
      </c>
      <c r="E230" s="219" t="s">
        <v>332</v>
      </c>
      <c r="F230" s="184">
        <v>16</v>
      </c>
      <c r="G230" s="184">
        <v>1</v>
      </c>
      <c r="H230" s="184">
        <v>4</v>
      </c>
      <c r="I230" s="182">
        <v>4</v>
      </c>
      <c r="J230" s="182">
        <v>4</v>
      </c>
      <c r="K230" s="182">
        <v>4</v>
      </c>
      <c r="L230" s="249">
        <v>1</v>
      </c>
      <c r="M230" s="185">
        <v>1</v>
      </c>
      <c r="N230" s="273"/>
    </row>
    <row r="231" spans="1:14">
      <c r="A231" s="2">
        <v>239</v>
      </c>
      <c r="B231" s="313"/>
      <c r="C231" s="321"/>
      <c r="D231" s="219" t="s">
        <v>333</v>
      </c>
      <c r="E231" s="219" t="s">
        <v>334</v>
      </c>
      <c r="F231" s="184">
        <v>59</v>
      </c>
      <c r="G231" s="184">
        <v>1</v>
      </c>
      <c r="H231" s="184">
        <v>4</v>
      </c>
      <c r="I231" s="182">
        <v>4</v>
      </c>
      <c r="J231" s="182">
        <v>2</v>
      </c>
      <c r="K231" s="182">
        <v>2</v>
      </c>
      <c r="L231" s="249">
        <v>1</v>
      </c>
      <c r="M231" s="182">
        <v>1</v>
      </c>
      <c r="N231" s="273"/>
    </row>
    <row r="232" spans="1:14" hidden="1">
      <c r="A232" s="2">
        <v>240</v>
      </c>
      <c r="B232" s="313"/>
      <c r="C232" s="321"/>
      <c r="D232" s="219" t="s">
        <v>335</v>
      </c>
      <c r="E232" s="219" t="s">
        <v>336</v>
      </c>
      <c r="F232" s="184">
        <v>43</v>
      </c>
      <c r="G232" s="184">
        <v>0</v>
      </c>
      <c r="H232" s="184">
        <v>4</v>
      </c>
      <c r="I232" s="182">
        <v>2</v>
      </c>
      <c r="J232" s="182">
        <v>2</v>
      </c>
      <c r="K232" s="182">
        <v>60</v>
      </c>
      <c r="L232" s="262">
        <v>2</v>
      </c>
      <c r="M232" s="243">
        <v>0</v>
      </c>
      <c r="N232" s="273">
        <f t="shared" ref="N232:N243" si="6">1-(L232/K232)</f>
        <v>0.96666666666666667</v>
      </c>
    </row>
    <row r="233" spans="1:14">
      <c r="A233" s="2">
        <v>241</v>
      </c>
      <c r="B233" s="313"/>
      <c r="C233" s="321"/>
      <c r="D233" s="219" t="s">
        <v>337</v>
      </c>
      <c r="E233" s="219" t="s">
        <v>338</v>
      </c>
      <c r="F233" s="184">
        <v>2</v>
      </c>
      <c r="G233" s="184">
        <v>0</v>
      </c>
      <c r="H233" s="184">
        <v>4</v>
      </c>
      <c r="I233" s="182">
        <v>2</v>
      </c>
      <c r="J233" s="182">
        <v>2</v>
      </c>
      <c r="K233" s="182">
        <v>2</v>
      </c>
      <c r="L233" s="249">
        <v>1</v>
      </c>
      <c r="M233" s="182">
        <v>1</v>
      </c>
      <c r="N233" s="273"/>
    </row>
    <row r="234" spans="1:14">
      <c r="A234" s="2">
        <v>242</v>
      </c>
      <c r="B234" s="313"/>
      <c r="C234" s="321"/>
      <c r="D234" s="219" t="s">
        <v>339</v>
      </c>
      <c r="E234" s="219" t="s">
        <v>340</v>
      </c>
      <c r="F234" s="184">
        <v>3</v>
      </c>
      <c r="G234" s="184">
        <v>0</v>
      </c>
      <c r="H234" s="184">
        <v>4</v>
      </c>
      <c r="I234" s="182">
        <v>2</v>
      </c>
      <c r="J234" s="182">
        <v>2</v>
      </c>
      <c r="K234" s="182">
        <v>158</v>
      </c>
      <c r="L234" s="217">
        <v>31</v>
      </c>
      <c r="M234" s="182">
        <v>31</v>
      </c>
      <c r="N234" s="273"/>
    </row>
    <row r="235" spans="1:14">
      <c r="A235" s="2">
        <v>243</v>
      </c>
      <c r="B235" s="313"/>
      <c r="C235" s="321"/>
      <c r="D235" s="219" t="s">
        <v>340</v>
      </c>
      <c r="E235" s="219" t="s">
        <v>341</v>
      </c>
      <c r="F235" s="184">
        <v>474</v>
      </c>
      <c r="G235" s="184">
        <v>1</v>
      </c>
      <c r="H235" s="184">
        <v>3</v>
      </c>
      <c r="I235" s="182">
        <v>2</v>
      </c>
      <c r="J235" s="182">
        <v>2</v>
      </c>
      <c r="K235" s="182">
        <v>26</v>
      </c>
      <c r="L235" s="217">
        <v>11</v>
      </c>
      <c r="M235" s="182">
        <v>7</v>
      </c>
      <c r="N235" s="273"/>
    </row>
    <row r="236" spans="1:14">
      <c r="A236" s="2">
        <v>244</v>
      </c>
      <c r="B236" s="313"/>
      <c r="C236" s="321"/>
      <c r="D236" s="219">
        <v>4407935</v>
      </c>
      <c r="E236" s="219" t="s">
        <v>342</v>
      </c>
      <c r="F236" s="184">
        <v>3</v>
      </c>
      <c r="G236" s="184">
        <v>0</v>
      </c>
      <c r="H236" s="184">
        <v>3</v>
      </c>
      <c r="I236" s="182">
        <v>2</v>
      </c>
      <c r="J236" s="182">
        <v>2</v>
      </c>
      <c r="K236" s="182">
        <v>6</v>
      </c>
      <c r="L236" s="217">
        <v>3</v>
      </c>
      <c r="M236" s="182">
        <v>3</v>
      </c>
      <c r="N236" s="273"/>
    </row>
    <row r="237" spans="1:14" hidden="1">
      <c r="A237" s="2">
        <v>245</v>
      </c>
      <c r="B237" s="313"/>
      <c r="C237" s="321"/>
      <c r="D237" s="219" t="s">
        <v>343</v>
      </c>
      <c r="E237" s="219" t="s">
        <v>344</v>
      </c>
      <c r="F237" s="184">
        <v>5</v>
      </c>
      <c r="G237" s="184">
        <v>0</v>
      </c>
      <c r="H237" s="184">
        <v>4</v>
      </c>
      <c r="I237" s="182">
        <v>2</v>
      </c>
      <c r="J237" s="182">
        <v>2</v>
      </c>
      <c r="K237" s="182">
        <v>2</v>
      </c>
      <c r="L237" s="261">
        <v>1</v>
      </c>
      <c r="M237" s="243">
        <v>0</v>
      </c>
      <c r="N237" s="273">
        <f t="shared" si="6"/>
        <v>0.5</v>
      </c>
    </row>
    <row r="238" spans="1:14" hidden="1">
      <c r="A238" s="2">
        <v>246</v>
      </c>
      <c r="B238" s="314"/>
      <c r="C238" s="322"/>
      <c r="D238" s="228" t="s">
        <v>345</v>
      </c>
      <c r="E238" s="228" t="s">
        <v>346</v>
      </c>
      <c r="F238" s="228">
        <v>1</v>
      </c>
      <c r="G238" s="228">
        <v>0</v>
      </c>
      <c r="H238" s="228">
        <v>4</v>
      </c>
      <c r="I238" s="221">
        <v>2</v>
      </c>
      <c r="J238" s="221">
        <v>2</v>
      </c>
      <c r="K238" s="221">
        <v>2</v>
      </c>
      <c r="L238" s="261">
        <v>1</v>
      </c>
      <c r="M238" s="260">
        <v>0</v>
      </c>
      <c r="N238" s="273">
        <f t="shared" si="6"/>
        <v>0.5</v>
      </c>
    </row>
    <row r="239" spans="1:14">
      <c r="A239" s="2">
        <v>247</v>
      </c>
      <c r="B239" s="312" t="s">
        <v>347</v>
      </c>
      <c r="C239" s="317" t="s">
        <v>348</v>
      </c>
      <c r="D239" s="226" t="s">
        <v>349</v>
      </c>
      <c r="E239" s="226" t="s">
        <v>350</v>
      </c>
      <c r="F239" s="226">
        <v>557</v>
      </c>
      <c r="G239" s="226">
        <v>2</v>
      </c>
      <c r="H239" s="226">
        <v>7</v>
      </c>
      <c r="I239" s="188">
        <v>8</v>
      </c>
      <c r="J239" s="188">
        <v>4</v>
      </c>
      <c r="K239" s="226">
        <v>8</v>
      </c>
      <c r="L239" s="226">
        <v>3</v>
      </c>
      <c r="M239" s="226">
        <v>1</v>
      </c>
      <c r="N239" s="273"/>
    </row>
    <row r="240" spans="1:14">
      <c r="A240" s="2">
        <v>248</v>
      </c>
      <c r="B240" s="313"/>
      <c r="C240" s="318"/>
      <c r="D240" s="220" t="s">
        <v>351</v>
      </c>
      <c r="E240" s="220" t="s">
        <v>352</v>
      </c>
      <c r="F240" s="220">
        <v>13</v>
      </c>
      <c r="G240" s="220">
        <v>0</v>
      </c>
      <c r="H240" s="220">
        <v>9</v>
      </c>
      <c r="I240" s="182">
        <v>2</v>
      </c>
      <c r="J240" s="182">
        <v>1</v>
      </c>
      <c r="K240" s="220">
        <v>1</v>
      </c>
      <c r="L240" s="220">
        <v>1</v>
      </c>
      <c r="M240" s="220">
        <v>1</v>
      </c>
      <c r="N240" s="273"/>
    </row>
    <row r="241" spans="1:14">
      <c r="A241" s="2">
        <v>249</v>
      </c>
      <c r="B241" s="313"/>
      <c r="C241" s="318"/>
      <c r="D241" s="328" t="s">
        <v>353</v>
      </c>
      <c r="E241" s="328" t="s">
        <v>354</v>
      </c>
      <c r="F241" s="328">
        <v>1</v>
      </c>
      <c r="G241" s="328">
        <v>1</v>
      </c>
      <c r="H241" s="329">
        <v>9</v>
      </c>
      <c r="I241" s="187">
        <v>4</v>
      </c>
      <c r="J241" s="187">
        <v>1</v>
      </c>
      <c r="K241" s="329">
        <v>4</v>
      </c>
      <c r="L241" s="329">
        <v>1</v>
      </c>
      <c r="M241" s="329">
        <v>1</v>
      </c>
      <c r="N241" s="273"/>
    </row>
    <row r="242" spans="1:14" hidden="1">
      <c r="A242" s="2">
        <v>250</v>
      </c>
      <c r="B242" s="313"/>
      <c r="C242" s="317" t="s">
        <v>355</v>
      </c>
      <c r="D242" s="235" t="s">
        <v>356</v>
      </c>
      <c r="E242" s="236" t="s">
        <v>357</v>
      </c>
      <c r="F242" s="237">
        <v>534</v>
      </c>
      <c r="G242" s="237">
        <v>2</v>
      </c>
      <c r="H242" s="237">
        <v>2</v>
      </c>
      <c r="I242" s="237">
        <v>8</v>
      </c>
      <c r="J242" s="237">
        <v>8</v>
      </c>
      <c r="K242" s="237">
        <v>248</v>
      </c>
      <c r="L242" s="238">
        <v>117</v>
      </c>
      <c r="M242" s="188">
        <v>0</v>
      </c>
      <c r="N242" s="273">
        <f t="shared" si="6"/>
        <v>0.52822580645161288</v>
      </c>
    </row>
    <row r="243" spans="1:14" hidden="1">
      <c r="A243" s="2">
        <v>251</v>
      </c>
      <c r="B243" s="314"/>
      <c r="C243" s="319"/>
      <c r="D243" s="222" t="s">
        <v>357</v>
      </c>
      <c r="E243" s="223" t="s">
        <v>358</v>
      </c>
      <c r="F243" s="224">
        <v>43</v>
      </c>
      <c r="G243" s="224">
        <v>1</v>
      </c>
      <c r="H243" s="224">
        <v>3</v>
      </c>
      <c r="I243" s="224">
        <v>4</v>
      </c>
      <c r="J243" s="224">
        <v>4</v>
      </c>
      <c r="K243" s="224">
        <v>64</v>
      </c>
      <c r="L243" s="225">
        <v>42</v>
      </c>
      <c r="M243" s="187">
        <v>0</v>
      </c>
      <c r="N243" s="273">
        <f t="shared" si="6"/>
        <v>0.34375</v>
      </c>
    </row>
    <row r="244" spans="1:14">
      <c r="A244" s="2"/>
      <c r="F244" s="255"/>
      <c r="G244" s="2"/>
      <c r="L244" s="2"/>
      <c r="M244" s="2"/>
      <c r="N244" s="273"/>
    </row>
    <row r="245" spans="1:14">
      <c r="A245" s="2"/>
      <c r="G245" s="2"/>
      <c r="N245" s="273"/>
    </row>
    <row r="246" spans="1:14">
      <c r="A246" s="2"/>
      <c r="G246" s="240"/>
      <c r="N246" s="273"/>
    </row>
    <row r="247" spans="1:14">
      <c r="A247" s="2"/>
      <c r="N247" s="273"/>
    </row>
    <row r="248" spans="1:14" ht="17">
      <c r="A248" s="2"/>
      <c r="H248" s="253"/>
      <c r="N248" s="273"/>
    </row>
    <row r="249" spans="1:14">
      <c r="A249" s="2"/>
      <c r="N249" s="273"/>
    </row>
    <row r="250" spans="1:14">
      <c r="A250" s="2"/>
      <c r="N250" s="273"/>
    </row>
    <row r="251" spans="1:14">
      <c r="A251" s="2"/>
      <c r="N251" s="273"/>
    </row>
    <row r="252" spans="1:14">
      <c r="A252" s="2"/>
      <c r="N252" s="273"/>
    </row>
    <row r="253" spans="1:14">
      <c r="A253" s="2"/>
      <c r="N253" s="273"/>
    </row>
    <row r="254" spans="1:14">
      <c r="A254" s="2"/>
      <c r="N254" s="273"/>
    </row>
    <row r="255" spans="1:14">
      <c r="A255" s="2"/>
      <c r="N255" s="273"/>
    </row>
    <row r="256" spans="1:14">
      <c r="A256" s="2"/>
      <c r="N256" s="273"/>
    </row>
    <row r="257" spans="1:14">
      <c r="A257" s="2"/>
      <c r="N257" s="273"/>
    </row>
    <row r="258" spans="1:14">
      <c r="A258" s="2"/>
      <c r="N258" s="273"/>
    </row>
    <row r="259" spans="1:14">
      <c r="A259" s="2"/>
      <c r="N259" s="273"/>
    </row>
    <row r="260" spans="1:14">
      <c r="A260" s="2"/>
      <c r="N260" s="273"/>
    </row>
    <row r="261" spans="1:14">
      <c r="A261" s="2"/>
      <c r="N261" s="273"/>
    </row>
    <row r="262" spans="1:14">
      <c r="A262" s="2"/>
      <c r="N262" s="255"/>
    </row>
    <row r="263" spans="1:14">
      <c r="A263" s="2"/>
      <c r="N263" s="255"/>
    </row>
    <row r="264" spans="1:14">
      <c r="A264" s="2"/>
      <c r="N264" s="255"/>
    </row>
    <row r="265" spans="1:14">
      <c r="A265" s="2"/>
      <c r="N265" s="255"/>
    </row>
    <row r="266" spans="1:14">
      <c r="A266" s="2"/>
      <c r="N266" s="255"/>
    </row>
    <row r="267" spans="1:14">
      <c r="A267" s="2"/>
      <c r="N267" s="255"/>
    </row>
    <row r="268" spans="1:14">
      <c r="A268" s="2"/>
      <c r="N268" s="255"/>
    </row>
    <row r="269" spans="1:14">
      <c r="A269" s="2"/>
      <c r="N269" s="255"/>
    </row>
    <row r="270" spans="1:14">
      <c r="A270" s="2"/>
      <c r="N270" s="255"/>
    </row>
    <row r="271" spans="1:14">
      <c r="A271" s="2"/>
      <c r="N271" s="255"/>
    </row>
    <row r="272" spans="1:14">
      <c r="A272" s="2"/>
      <c r="N272" s="255"/>
    </row>
    <row r="273" spans="1:14">
      <c r="A273" s="2"/>
      <c r="N273" s="255"/>
    </row>
    <row r="274" spans="1:14">
      <c r="A274" s="2"/>
      <c r="N274" s="255"/>
    </row>
    <row r="275" spans="1:14">
      <c r="A275" s="2"/>
      <c r="N275" s="255"/>
    </row>
    <row r="276" spans="1:14">
      <c r="A276" s="2"/>
      <c r="N276" s="255"/>
    </row>
    <row r="277" spans="1:14">
      <c r="A277" s="2"/>
      <c r="N277" s="255"/>
    </row>
    <row r="278" spans="1:14">
      <c r="A278" s="2"/>
      <c r="N278" s="255"/>
    </row>
    <row r="279" spans="1:14">
      <c r="A279" s="2"/>
      <c r="N279" s="255"/>
    </row>
    <row r="280" spans="1:14">
      <c r="A280" s="2"/>
      <c r="N280" s="255"/>
    </row>
    <row r="281" spans="1:14">
      <c r="A281" s="2"/>
      <c r="N281" s="255"/>
    </row>
    <row r="282" spans="1:14">
      <c r="A282" s="2"/>
      <c r="N282" s="255"/>
    </row>
    <row r="283" spans="1:14">
      <c r="A283" s="2"/>
      <c r="N283" s="255"/>
    </row>
    <row r="284" spans="1:14">
      <c r="A284" s="2"/>
      <c r="N284" s="255"/>
    </row>
    <row r="285" spans="1:14">
      <c r="A285" s="2"/>
      <c r="N285" s="255"/>
    </row>
    <row r="286" spans="1:14">
      <c r="A286" s="2"/>
      <c r="N286" s="255"/>
    </row>
    <row r="287" spans="1:14">
      <c r="A287" s="2"/>
      <c r="N287" s="255"/>
    </row>
    <row r="288" spans="1:14">
      <c r="A288" s="2"/>
      <c r="N288" s="255"/>
    </row>
    <row r="289" spans="1:14">
      <c r="A289" s="2"/>
      <c r="N289" s="255"/>
    </row>
    <row r="290" spans="1:14">
      <c r="A290" s="2"/>
      <c r="N290" s="255"/>
    </row>
    <row r="291" spans="1:14">
      <c r="A291" s="2"/>
      <c r="N291" s="255"/>
    </row>
    <row r="292" spans="1:14">
      <c r="A292" s="2"/>
      <c r="N292" s="255"/>
    </row>
    <row r="293" spans="1:14">
      <c r="A293" s="2"/>
      <c r="N293" s="255"/>
    </row>
    <row r="294" spans="1:14">
      <c r="A294" s="2"/>
      <c r="N294" s="255"/>
    </row>
    <row r="295" spans="1:14">
      <c r="A295" s="2"/>
      <c r="N295" s="255"/>
    </row>
    <row r="296" spans="1:14">
      <c r="A296" s="2"/>
      <c r="N296" s="255"/>
    </row>
    <row r="297" spans="1:14">
      <c r="A297" s="2"/>
      <c r="N297" s="255"/>
    </row>
    <row r="298" spans="1:14">
      <c r="A298" s="2"/>
      <c r="N298" s="255"/>
    </row>
    <row r="299" spans="1:14">
      <c r="A299" s="2"/>
      <c r="N299" s="255"/>
    </row>
    <row r="300" spans="1:14">
      <c r="A300" s="2"/>
      <c r="N300" s="255"/>
    </row>
    <row r="301" spans="1:14">
      <c r="A301" s="2"/>
      <c r="N301" s="255"/>
    </row>
    <row r="302" spans="1:14">
      <c r="A302" s="2"/>
      <c r="N302" s="255"/>
    </row>
    <row r="303" spans="1:14">
      <c r="A303" s="2"/>
      <c r="N303" s="255"/>
    </row>
    <row r="304" spans="1:14">
      <c r="A304" s="2"/>
      <c r="N304" s="255"/>
    </row>
    <row r="305" spans="1:14">
      <c r="A305" s="2"/>
      <c r="N305" s="255"/>
    </row>
    <row r="306" spans="1:14">
      <c r="A306" s="2"/>
      <c r="N306" s="255"/>
    </row>
    <row r="307" spans="1:14">
      <c r="A307" s="2"/>
      <c r="N307" s="255"/>
    </row>
    <row r="308" spans="1:14">
      <c r="A308" s="2"/>
      <c r="N308" s="255"/>
    </row>
    <row r="309" spans="1:14">
      <c r="A309" s="2"/>
      <c r="N309" s="255"/>
    </row>
    <row r="310" spans="1:14">
      <c r="A310" s="2"/>
      <c r="N310" s="255"/>
    </row>
    <row r="311" spans="1:14">
      <c r="A311" s="2"/>
      <c r="N311" s="255"/>
    </row>
    <row r="312" spans="1:14">
      <c r="A312" s="2"/>
      <c r="N312" s="255"/>
    </row>
    <row r="313" spans="1:14">
      <c r="A313" s="2"/>
      <c r="N313" s="255"/>
    </row>
    <row r="314" spans="1:14">
      <c r="A314" s="2"/>
      <c r="N314" s="255"/>
    </row>
    <row r="315" spans="1:14">
      <c r="A315" s="2"/>
      <c r="N315" s="255"/>
    </row>
    <row r="316" spans="1:14">
      <c r="A316" s="2"/>
      <c r="N316" s="255"/>
    </row>
    <row r="317" spans="1:14">
      <c r="A317" s="2"/>
      <c r="N317" s="255"/>
    </row>
    <row r="318" spans="1:14">
      <c r="A318" s="2"/>
      <c r="N318" s="255"/>
    </row>
    <row r="319" spans="1:14">
      <c r="A319" s="2"/>
      <c r="N319" s="255"/>
    </row>
    <row r="320" spans="1:14">
      <c r="A320" s="2"/>
      <c r="N320" s="255"/>
    </row>
    <row r="321" spans="1:14">
      <c r="A321" s="2"/>
      <c r="N321" s="255"/>
    </row>
    <row r="322" spans="1:14">
      <c r="A322" s="2"/>
      <c r="N322" s="255"/>
    </row>
    <row r="323" spans="1:14">
      <c r="A323" s="2"/>
      <c r="N323" s="255"/>
    </row>
    <row r="324" spans="1:14">
      <c r="A324" s="2"/>
      <c r="N324" s="255"/>
    </row>
    <row r="325" spans="1:14">
      <c r="A325" s="2"/>
      <c r="N325" s="255"/>
    </row>
    <row r="326" spans="1:14">
      <c r="A326" s="2"/>
      <c r="N326" s="255"/>
    </row>
    <row r="327" spans="1:14">
      <c r="A327" s="2"/>
      <c r="N327" s="255"/>
    </row>
    <row r="328" spans="1:14">
      <c r="A328" s="2"/>
      <c r="N328" s="255"/>
    </row>
    <row r="329" spans="1:14">
      <c r="A329" s="2"/>
      <c r="N329" s="255"/>
    </row>
    <row r="330" spans="1:14">
      <c r="A330" s="2"/>
      <c r="N330" s="255"/>
    </row>
    <row r="331" spans="1:14">
      <c r="A331" s="2"/>
      <c r="N331" s="255"/>
    </row>
    <row r="332" spans="1:14">
      <c r="A332" s="2"/>
      <c r="N332" s="255"/>
    </row>
    <row r="333" spans="1:14">
      <c r="A333" s="2"/>
      <c r="N333" s="255"/>
    </row>
    <row r="334" spans="1:14">
      <c r="A334" s="2"/>
      <c r="N334" s="255"/>
    </row>
    <row r="335" spans="1:14">
      <c r="A335" s="2"/>
      <c r="N335" s="255"/>
    </row>
    <row r="336" spans="1:14">
      <c r="A336" s="2"/>
      <c r="N336" s="255"/>
    </row>
    <row r="337" spans="1:14">
      <c r="A337" s="2"/>
      <c r="N337" s="255"/>
    </row>
    <row r="338" spans="1:14">
      <c r="A338" s="2"/>
      <c r="N338" s="255"/>
    </row>
    <row r="339" spans="1:14">
      <c r="A339" s="2"/>
      <c r="N339" s="255"/>
    </row>
    <row r="340" spans="1:14">
      <c r="A340" s="2"/>
      <c r="N340" s="255"/>
    </row>
    <row r="341" spans="1:14">
      <c r="A341" s="2"/>
      <c r="N341" s="255"/>
    </row>
    <row r="342" spans="1:14">
      <c r="A342" s="2"/>
      <c r="N342" s="255"/>
    </row>
    <row r="343" spans="1:14">
      <c r="A343" s="2"/>
      <c r="N343" s="255"/>
    </row>
    <row r="344" spans="1:14">
      <c r="A344" s="2"/>
      <c r="N344" s="255"/>
    </row>
    <row r="345" spans="1:14">
      <c r="A345" s="2"/>
      <c r="N345" s="255"/>
    </row>
    <row r="346" spans="1:14">
      <c r="A346" s="2"/>
      <c r="N346" s="255"/>
    </row>
    <row r="347" spans="1:14">
      <c r="A347" s="2"/>
      <c r="N347" s="255"/>
    </row>
    <row r="348" spans="1:14">
      <c r="A348" s="2"/>
      <c r="N348" s="255"/>
    </row>
    <row r="349" spans="1:14">
      <c r="A349" s="2"/>
      <c r="N349" s="255"/>
    </row>
    <row r="350" spans="1:14">
      <c r="A350" s="2"/>
      <c r="N350" s="255"/>
    </row>
    <row r="351" spans="1:14">
      <c r="A351" s="2"/>
      <c r="N351" s="255"/>
    </row>
    <row r="352" spans="1:14">
      <c r="A352" s="2"/>
      <c r="N352" s="255"/>
    </row>
    <row r="353" spans="1:14">
      <c r="A353" s="2"/>
      <c r="N353" s="255"/>
    </row>
    <row r="354" spans="1:14">
      <c r="A354" s="2"/>
      <c r="N354" s="255"/>
    </row>
    <row r="355" spans="1:14">
      <c r="A355" s="2"/>
      <c r="N355" s="255"/>
    </row>
    <row r="356" spans="1:14">
      <c r="A356" s="2"/>
      <c r="N356" s="255"/>
    </row>
    <row r="357" spans="1:14">
      <c r="A357" s="2"/>
      <c r="N357" s="255"/>
    </row>
    <row r="358" spans="1:14">
      <c r="A358" s="2"/>
    </row>
    <row r="359" spans="1:14">
      <c r="A359" s="2"/>
    </row>
    <row r="360" spans="1:14">
      <c r="A360" s="2"/>
    </row>
    <row r="361" spans="1:14">
      <c r="A361" s="2"/>
    </row>
    <row r="362" spans="1:14">
      <c r="A362" s="2"/>
    </row>
    <row r="363" spans="1:14">
      <c r="A363" s="2"/>
    </row>
    <row r="364" spans="1:14">
      <c r="A364" s="2"/>
    </row>
    <row r="365" spans="1:14">
      <c r="A365" s="2"/>
    </row>
    <row r="366" spans="1:14">
      <c r="A366" s="2"/>
    </row>
    <row r="367" spans="1:14">
      <c r="A367" s="2"/>
    </row>
    <row r="368" spans="1:14">
      <c r="A368" s="2"/>
    </row>
    <row r="369" spans="1:1">
      <c r="A369" s="2"/>
    </row>
    <row r="370" spans="1:1">
      <c r="A370" s="2"/>
    </row>
    <row r="371" spans="1:1">
      <c r="A371" s="2"/>
    </row>
    <row r="372" spans="1:1">
      <c r="A372" s="2"/>
    </row>
    <row r="373" spans="1:1">
      <c r="A373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  <row r="379" spans="1:1">
      <c r="A379" s="2"/>
    </row>
    <row r="380" spans="1:1">
      <c r="A380" s="2"/>
    </row>
    <row r="381" spans="1:1">
      <c r="A381" s="2"/>
    </row>
    <row r="382" spans="1:1">
      <c r="A382" s="2"/>
    </row>
    <row r="383" spans="1:1">
      <c r="A383" s="2"/>
    </row>
    <row r="384" spans="1:1">
      <c r="A384" s="2"/>
    </row>
    <row r="385" spans="1:1">
      <c r="A385" s="2"/>
    </row>
    <row r="386" spans="1:1">
      <c r="A386" s="2"/>
    </row>
    <row r="387" spans="1:1">
      <c r="A387" s="2"/>
    </row>
    <row r="388" spans="1:1">
      <c r="A388" s="2"/>
    </row>
    <row r="389" spans="1:1">
      <c r="A389" s="2"/>
    </row>
    <row r="390" spans="1:1">
      <c r="A390" s="2"/>
    </row>
    <row r="391" spans="1:1">
      <c r="A391" s="2"/>
    </row>
    <row r="392" spans="1:1">
      <c r="A392" s="2"/>
    </row>
    <row r="393" spans="1:1">
      <c r="A393" s="2"/>
    </row>
    <row r="394" spans="1:1">
      <c r="A394" s="2"/>
    </row>
    <row r="395" spans="1:1">
      <c r="A395" s="2"/>
    </row>
    <row r="396" spans="1:1">
      <c r="A396" s="2"/>
    </row>
    <row r="397" spans="1:1">
      <c r="A397" s="2"/>
    </row>
    <row r="398" spans="1:1">
      <c r="A398" s="2"/>
    </row>
    <row r="399" spans="1:1">
      <c r="A399" s="2"/>
    </row>
    <row r="400" spans="1:1">
      <c r="A400" s="2"/>
    </row>
    <row r="401" spans="1:1">
      <c r="A401" s="2"/>
    </row>
    <row r="402" spans="1:1">
      <c r="A402" s="2"/>
    </row>
    <row r="403" spans="1:1">
      <c r="A403" s="2"/>
    </row>
    <row r="404" spans="1:1">
      <c r="A404" s="2"/>
    </row>
    <row r="405" spans="1:1">
      <c r="A405" s="2"/>
    </row>
    <row r="406" spans="1:1">
      <c r="A406" s="2"/>
    </row>
    <row r="407" spans="1:1">
      <c r="A407" s="2"/>
    </row>
    <row r="408" spans="1:1">
      <c r="A408" s="2"/>
    </row>
    <row r="409" spans="1:1">
      <c r="A409" s="2"/>
    </row>
    <row r="410" spans="1:1">
      <c r="A410" s="2"/>
    </row>
    <row r="411" spans="1:1">
      <c r="A411" s="2"/>
    </row>
    <row r="412" spans="1:1">
      <c r="A412" s="2"/>
    </row>
    <row r="413" spans="1:1">
      <c r="A413" s="2"/>
    </row>
    <row r="414" spans="1:1">
      <c r="A414" s="2"/>
    </row>
    <row r="415" spans="1:1">
      <c r="A415" s="2"/>
    </row>
    <row r="416" spans="1:1">
      <c r="A416" s="2"/>
    </row>
    <row r="417" spans="1:1">
      <c r="A417" s="2"/>
    </row>
    <row r="418" spans="1:1">
      <c r="A418" s="2"/>
    </row>
    <row r="419" spans="1:1">
      <c r="A419" s="2"/>
    </row>
    <row r="420" spans="1:1">
      <c r="A420" s="2"/>
    </row>
    <row r="421" spans="1:1">
      <c r="A421" s="2"/>
    </row>
    <row r="422" spans="1:1">
      <c r="A422" s="2"/>
    </row>
    <row r="423" spans="1:1">
      <c r="A423" s="2"/>
    </row>
    <row r="424" spans="1:1">
      <c r="A424" s="2"/>
    </row>
    <row r="425" spans="1:1">
      <c r="A425" s="2"/>
    </row>
    <row r="426" spans="1:1">
      <c r="A426" s="2"/>
    </row>
    <row r="427" spans="1:1">
      <c r="A427" s="2"/>
    </row>
    <row r="428" spans="1:1">
      <c r="A428" s="2"/>
    </row>
    <row r="429" spans="1:1">
      <c r="A429" s="2"/>
    </row>
    <row r="430" spans="1:1">
      <c r="A430" s="2"/>
    </row>
    <row r="431" spans="1:1">
      <c r="A431" s="2"/>
    </row>
    <row r="432" spans="1:1">
      <c r="A432" s="2"/>
    </row>
    <row r="433" spans="1:1">
      <c r="A433" s="2"/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>
      <c r="A457" s="2"/>
    </row>
    <row r="458" spans="1:1">
      <c r="A458" s="2"/>
    </row>
    <row r="459" spans="1:1">
      <c r="A459" s="2"/>
    </row>
    <row r="460" spans="1:1">
      <c r="A460" s="2"/>
    </row>
    <row r="461" spans="1:1">
      <c r="A461" s="2"/>
    </row>
    <row r="462" spans="1:1">
      <c r="A462" s="2"/>
    </row>
    <row r="463" spans="1:1">
      <c r="A463" s="2"/>
    </row>
    <row r="464" spans="1:1">
      <c r="A464" s="2"/>
    </row>
    <row r="465" spans="1:1">
      <c r="A465" s="2"/>
    </row>
    <row r="466" spans="1:1">
      <c r="A466" s="2"/>
    </row>
    <row r="467" spans="1:1">
      <c r="A467" s="2"/>
    </row>
    <row r="468" spans="1:1">
      <c r="A468" s="2"/>
    </row>
    <row r="469" spans="1:1">
      <c r="A469" s="2"/>
    </row>
    <row r="470" spans="1:1">
      <c r="A470" s="2"/>
    </row>
    <row r="471" spans="1:1">
      <c r="A471" s="2"/>
    </row>
    <row r="472" spans="1:1">
      <c r="A472" s="2"/>
    </row>
    <row r="473" spans="1:1">
      <c r="A473" s="2"/>
    </row>
    <row r="474" spans="1:1">
      <c r="A474" s="2"/>
    </row>
    <row r="475" spans="1:1">
      <c r="A475" s="2"/>
    </row>
    <row r="476" spans="1:1">
      <c r="A476" s="2"/>
    </row>
    <row r="477" spans="1:1">
      <c r="A477" s="2"/>
    </row>
    <row r="478" spans="1:1">
      <c r="A478" s="2"/>
    </row>
    <row r="479" spans="1:1">
      <c r="A479" s="2"/>
    </row>
    <row r="480" spans="1:1">
      <c r="A480" s="2"/>
    </row>
    <row r="481" spans="1:1">
      <c r="A481" s="2"/>
    </row>
    <row r="482" spans="1:1">
      <c r="A482" s="2"/>
    </row>
    <row r="483" spans="1:1">
      <c r="A483" s="2"/>
    </row>
    <row r="484" spans="1:1">
      <c r="A484" s="2"/>
    </row>
    <row r="485" spans="1:1">
      <c r="A485" s="2"/>
    </row>
    <row r="486" spans="1:1">
      <c r="A486" s="2"/>
    </row>
    <row r="487" spans="1:1">
      <c r="A487" s="2"/>
    </row>
    <row r="488" spans="1:1">
      <c r="A488" s="2"/>
    </row>
    <row r="489" spans="1:1">
      <c r="A489" s="2"/>
    </row>
    <row r="490" spans="1:1">
      <c r="A490" s="2"/>
    </row>
    <row r="491" spans="1:1">
      <c r="A491" s="2"/>
    </row>
    <row r="492" spans="1:1">
      <c r="A492" s="2"/>
    </row>
    <row r="493" spans="1:1">
      <c r="A493" s="2"/>
    </row>
    <row r="494" spans="1:1">
      <c r="A494" s="2"/>
    </row>
    <row r="495" spans="1:1">
      <c r="A495" s="2"/>
    </row>
    <row r="496" spans="1:1">
      <c r="A496" s="2"/>
    </row>
    <row r="497" spans="1:1">
      <c r="A497" s="2"/>
    </row>
    <row r="498" spans="1:1">
      <c r="A498" s="2"/>
    </row>
    <row r="499" spans="1:1">
      <c r="A499" s="2"/>
    </row>
    <row r="500" spans="1:1">
      <c r="A500" s="2"/>
    </row>
    <row r="501" spans="1:1">
      <c r="A501" s="2"/>
    </row>
    <row r="502" spans="1:1">
      <c r="A502" s="2"/>
    </row>
    <row r="503" spans="1:1">
      <c r="A503" s="2"/>
    </row>
    <row r="504" spans="1:1">
      <c r="A504" s="2"/>
    </row>
    <row r="505" spans="1:1">
      <c r="A505" s="2"/>
    </row>
    <row r="506" spans="1:1">
      <c r="A506" s="2"/>
    </row>
    <row r="507" spans="1:1">
      <c r="A507" s="2"/>
    </row>
    <row r="508" spans="1:1">
      <c r="A508" s="2"/>
    </row>
    <row r="509" spans="1:1">
      <c r="A509" s="2"/>
    </row>
    <row r="510" spans="1:1">
      <c r="A510" s="2"/>
    </row>
    <row r="511" spans="1:1">
      <c r="A511" s="2"/>
    </row>
    <row r="512" spans="1:1">
      <c r="A512" s="2"/>
    </row>
    <row r="513" spans="1:1">
      <c r="A513" s="2"/>
    </row>
    <row r="514" spans="1:1">
      <c r="A514" s="2"/>
    </row>
    <row r="515" spans="1:1">
      <c r="A515" s="2"/>
    </row>
    <row r="516" spans="1:1">
      <c r="A516" s="2"/>
    </row>
    <row r="517" spans="1:1">
      <c r="A517" s="2"/>
    </row>
    <row r="518" spans="1:1">
      <c r="A518" s="2"/>
    </row>
    <row r="519" spans="1:1">
      <c r="A519" s="2"/>
    </row>
    <row r="520" spans="1:1">
      <c r="A520" s="2"/>
    </row>
    <row r="521" spans="1:1">
      <c r="A521" s="2"/>
    </row>
    <row r="522" spans="1:1">
      <c r="A522" s="2"/>
    </row>
    <row r="523" spans="1:1">
      <c r="A523" s="2"/>
    </row>
    <row r="524" spans="1:1">
      <c r="A524" s="2"/>
    </row>
    <row r="525" spans="1:1">
      <c r="A525" s="2"/>
    </row>
    <row r="526" spans="1:1">
      <c r="A526" s="2"/>
    </row>
    <row r="527" spans="1:1">
      <c r="A527" s="2"/>
    </row>
    <row r="528" spans="1:1">
      <c r="A528" s="2"/>
    </row>
    <row r="529" spans="1:1">
      <c r="A529" s="2"/>
    </row>
    <row r="530" spans="1:1">
      <c r="A530" s="2"/>
    </row>
    <row r="531" spans="1:1">
      <c r="A531" s="2"/>
    </row>
    <row r="532" spans="1:1">
      <c r="A532" s="2"/>
    </row>
    <row r="533" spans="1:1">
      <c r="A533" s="2"/>
    </row>
    <row r="534" spans="1:1">
      <c r="A534" s="2"/>
    </row>
    <row r="535" spans="1:1">
      <c r="A535" s="2"/>
    </row>
    <row r="536" spans="1:1">
      <c r="A536" s="2"/>
    </row>
    <row r="537" spans="1:1">
      <c r="A537" s="2"/>
    </row>
    <row r="538" spans="1:1">
      <c r="A538" s="2"/>
    </row>
    <row r="539" spans="1:1">
      <c r="A539" s="2"/>
    </row>
    <row r="540" spans="1:1">
      <c r="A540" s="2"/>
    </row>
    <row r="541" spans="1:1">
      <c r="A541" s="2"/>
    </row>
    <row r="542" spans="1:1">
      <c r="A542" s="2"/>
    </row>
    <row r="543" spans="1:1">
      <c r="A543" s="2"/>
    </row>
    <row r="544" spans="1:1">
      <c r="A544" s="2"/>
    </row>
    <row r="545" spans="1:1">
      <c r="A545" s="2"/>
    </row>
    <row r="546" spans="1:1">
      <c r="A546" s="2"/>
    </row>
    <row r="547" spans="1:1">
      <c r="A547" s="2"/>
    </row>
    <row r="548" spans="1:1">
      <c r="A548" s="2"/>
    </row>
    <row r="549" spans="1:1">
      <c r="A549" s="2"/>
    </row>
    <row r="550" spans="1:1">
      <c r="A550" s="2"/>
    </row>
    <row r="551" spans="1:1">
      <c r="A551" s="2"/>
    </row>
    <row r="552" spans="1:1">
      <c r="A552" s="2"/>
    </row>
    <row r="553" spans="1:1">
      <c r="A553" s="2"/>
    </row>
    <row r="554" spans="1:1">
      <c r="A554" s="2"/>
    </row>
    <row r="555" spans="1:1">
      <c r="A555" s="2"/>
    </row>
    <row r="556" spans="1:1">
      <c r="A556" s="2"/>
    </row>
    <row r="557" spans="1:1">
      <c r="A557" s="2"/>
    </row>
    <row r="558" spans="1:1">
      <c r="A558" s="2"/>
    </row>
    <row r="559" spans="1:1">
      <c r="A559" s="2"/>
    </row>
    <row r="560" spans="1:1">
      <c r="A560" s="2"/>
    </row>
    <row r="561" spans="1:1">
      <c r="A561" s="2"/>
    </row>
    <row r="562" spans="1:1">
      <c r="A562" s="2"/>
    </row>
    <row r="563" spans="1:1">
      <c r="A563" s="2"/>
    </row>
    <row r="564" spans="1:1">
      <c r="A564" s="2"/>
    </row>
    <row r="565" spans="1:1">
      <c r="A565" s="2"/>
    </row>
    <row r="566" spans="1:1">
      <c r="A566" s="2"/>
    </row>
    <row r="567" spans="1:1">
      <c r="A567" s="2"/>
    </row>
    <row r="568" spans="1:1">
      <c r="A568" s="2"/>
    </row>
    <row r="569" spans="1:1">
      <c r="A569" s="2"/>
    </row>
  </sheetData>
  <autoFilter ref="M1:M569">
    <filterColumn colId="0">
      <filters blank="1">
        <filter val="1"/>
        <filter val="10"/>
        <filter val="12"/>
        <filter val="14"/>
        <filter val="18"/>
        <filter val="19"/>
        <filter val="2"/>
        <filter val="25"/>
        <filter val="3"/>
        <filter val="31"/>
        <filter val="4"/>
        <filter val="5"/>
        <filter val="6"/>
        <filter val="7"/>
        <filter val="9"/>
        <filter val="Reais"/>
      </filters>
    </filterColumn>
  </autoFilter>
  <mergeCells count="25">
    <mergeCell ref="G1:H1"/>
    <mergeCell ref="J1:K1"/>
    <mergeCell ref="I1:I2"/>
    <mergeCell ref="A1:A2"/>
    <mergeCell ref="B1:B2"/>
    <mergeCell ref="C1:C2"/>
    <mergeCell ref="D1:E1"/>
    <mergeCell ref="F1:F2"/>
    <mergeCell ref="B3:B101"/>
    <mergeCell ref="L1:M1"/>
    <mergeCell ref="C3:C19"/>
    <mergeCell ref="C96:C101"/>
    <mergeCell ref="C20:C51"/>
    <mergeCell ref="C52:C71"/>
    <mergeCell ref="C72:C87"/>
    <mergeCell ref="C88:C95"/>
    <mergeCell ref="B239:B243"/>
    <mergeCell ref="C183:C188"/>
    <mergeCell ref="C189:C220"/>
    <mergeCell ref="C221:C223"/>
    <mergeCell ref="C224:C238"/>
    <mergeCell ref="B102:B238"/>
    <mergeCell ref="C102:C182"/>
    <mergeCell ref="C239:C241"/>
    <mergeCell ref="C242:C243"/>
  </mergeCells>
  <pageMargins left="0.75" right="0.75" top="1" bottom="1" header="0.5" footer="0.5"/>
  <pageSetup paperSize="9" orientation="portrait" horizontalDpi="4294967292" verticalDpi="4294967292"/>
  <ignoredErrors>
    <ignoredError sqref="S4:V4 S6:V6 S13:V13 S15:V15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"/>
    </sheetView>
  </sheetViews>
  <sheetFormatPr baseColWidth="10" defaultRowHeight="15" x14ac:dyDescent="0"/>
  <cols>
    <col min="1" max="1" width="16.83203125" customWidth="1"/>
    <col min="2" max="2" width="18.5" customWidth="1"/>
  </cols>
  <sheetData>
    <row r="1" spans="1:2">
      <c r="A1" s="269" t="s">
        <v>521</v>
      </c>
      <c r="B1" s="268" t="s">
        <v>19</v>
      </c>
    </row>
    <row r="2" spans="1:2">
      <c r="A2" s="251" t="s">
        <v>520</v>
      </c>
      <c r="B2" s="272">
        <v>2</v>
      </c>
    </row>
    <row r="3" spans="1:2">
      <c r="A3" s="251" t="s">
        <v>544</v>
      </c>
      <c r="B3" s="272">
        <v>1</v>
      </c>
    </row>
    <row r="4" spans="1:2">
      <c r="A4" s="251" t="s">
        <v>531</v>
      </c>
      <c r="B4" s="272">
        <v>2</v>
      </c>
    </row>
    <row r="5" spans="1:2">
      <c r="A5" s="251" t="s">
        <v>519</v>
      </c>
      <c r="B5" s="272">
        <v>4</v>
      </c>
    </row>
    <row r="6" spans="1:2">
      <c r="A6" s="251" t="s">
        <v>538</v>
      </c>
      <c r="B6" s="272">
        <v>1</v>
      </c>
    </row>
    <row r="7" spans="1:2">
      <c r="A7" s="251" t="s">
        <v>199</v>
      </c>
      <c r="B7" s="272">
        <v>5</v>
      </c>
    </row>
    <row r="8" spans="1:2">
      <c r="A8" s="251" t="s">
        <v>534</v>
      </c>
      <c r="B8" s="272">
        <v>1</v>
      </c>
    </row>
    <row r="9" spans="1:2">
      <c r="A9" s="251" t="s">
        <v>526</v>
      </c>
      <c r="B9" s="272">
        <v>1</v>
      </c>
    </row>
    <row r="10" spans="1:2">
      <c r="A10" s="251" t="s">
        <v>518</v>
      </c>
      <c r="B10" s="272">
        <v>13</v>
      </c>
    </row>
    <row r="11" spans="1:2">
      <c r="A11" s="251" t="s">
        <v>533</v>
      </c>
      <c r="B11" s="272">
        <v>3</v>
      </c>
    </row>
    <row r="12" spans="1:2">
      <c r="A12" s="251" t="s">
        <v>543</v>
      </c>
      <c r="B12" s="272">
        <v>2</v>
      </c>
    </row>
    <row r="13" spans="1:2">
      <c r="A13" s="251" t="s">
        <v>532</v>
      </c>
      <c r="B13" s="272">
        <v>12</v>
      </c>
    </row>
    <row r="14" spans="1:2">
      <c r="A14" s="251" t="s">
        <v>542</v>
      </c>
      <c r="B14" s="272">
        <v>19</v>
      </c>
    </row>
    <row r="15" spans="1:2">
      <c r="A15" s="251" t="s">
        <v>517</v>
      </c>
      <c r="B15" s="272">
        <v>189</v>
      </c>
    </row>
    <row r="16" spans="1:2">
      <c r="A16" s="251" t="s">
        <v>524</v>
      </c>
      <c r="B16" s="272">
        <v>1</v>
      </c>
    </row>
    <row r="17" spans="1:2">
      <c r="A17" s="251" t="s">
        <v>528</v>
      </c>
      <c r="B17" s="272">
        <v>1</v>
      </c>
    </row>
    <row r="18" spans="1:2">
      <c r="A18" s="251" t="s">
        <v>523</v>
      </c>
      <c r="B18" s="272">
        <v>3</v>
      </c>
    </row>
    <row r="19" spans="1:2">
      <c r="A19" s="251" t="s">
        <v>530</v>
      </c>
      <c r="B19" s="272">
        <v>4</v>
      </c>
    </row>
    <row r="20" spans="1:2">
      <c r="A20" s="251" t="s">
        <v>525</v>
      </c>
      <c r="B20" s="272">
        <v>12</v>
      </c>
    </row>
    <row r="21" spans="1:2">
      <c r="A21" s="251" t="s">
        <v>527</v>
      </c>
      <c r="B21" s="272">
        <v>1</v>
      </c>
    </row>
    <row r="22" spans="1:2">
      <c r="A22" s="251" t="s">
        <v>522</v>
      </c>
      <c r="B22" s="272">
        <v>11</v>
      </c>
    </row>
    <row r="23" spans="1:2">
      <c r="A23" s="251" t="s">
        <v>535</v>
      </c>
      <c r="B23" s="272">
        <v>9</v>
      </c>
    </row>
    <row r="24" spans="1:2">
      <c r="A24" s="251" t="s">
        <v>211</v>
      </c>
      <c r="B24" s="272">
        <v>296</v>
      </c>
    </row>
    <row r="25" spans="1:2" ht="16" thickBot="1">
      <c r="A25" s="251" t="s">
        <v>529</v>
      </c>
      <c r="B25" s="272">
        <v>2</v>
      </c>
    </row>
    <row r="26" spans="1:2" ht="16" thickTop="1">
      <c r="A26" s="270" t="s">
        <v>19</v>
      </c>
      <c r="B26" s="271">
        <f>SUM(B2:B25)</f>
        <v>595</v>
      </c>
    </row>
  </sheetData>
  <sortState ref="A2:B25">
    <sortCondition ref="A1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erros</vt:lpstr>
      <vt:lpstr>Tabela limpa</vt:lpstr>
      <vt:lpstr>Tipos de erros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</dc:creator>
  <cp:lastModifiedBy>Larissa</cp:lastModifiedBy>
  <cp:revision>0</cp:revision>
  <dcterms:created xsi:type="dcterms:W3CDTF">2015-10-13T18:15:53Z</dcterms:created>
  <dcterms:modified xsi:type="dcterms:W3CDTF">2016-07-01T14:57:47Z</dcterms:modified>
</cp:coreProperties>
</file>